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y\Desktop\รายงาน\"/>
    </mc:Choice>
  </mc:AlternateContent>
  <xr:revisionPtr revIDLastSave="0" documentId="13_ncr:1_{51607433-78A0-4433-9169-BBD07520C059}" xr6:coauthVersionLast="47" xr6:coauthVersionMax="47" xr10:uidLastSave="{00000000-0000-0000-0000-000000000000}"/>
  <bookViews>
    <workbookView xWindow="-120" yWindow="-120" windowWidth="20730" windowHeight="11160" xr2:uid="{57B82948-AC6E-47FF-97BC-F6612A5264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" l="1"/>
  <c r="C28" i="1"/>
  <c r="C27" i="1"/>
  <c r="B27" i="1"/>
  <c r="C24" i="1"/>
  <c r="C20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D18" i="1"/>
  <c r="C8" i="1"/>
  <c r="C10" i="1"/>
  <c r="C11" i="1"/>
  <c r="C12" i="1"/>
  <c r="C13" i="1"/>
  <c r="C14" i="1"/>
  <c r="C15" i="1"/>
  <c r="C16" i="1"/>
  <c r="C17" i="1"/>
  <c r="C9" i="1"/>
  <c r="C18" i="1" l="1"/>
</calcChain>
</file>

<file path=xl/sharedStrings.xml><?xml version="1.0" encoding="utf-8"?>
<sst xmlns="http://schemas.openxmlformats.org/spreadsheetml/2006/main" count="43" uniqueCount="42">
  <si>
    <t>เทศบาลตำบลหนองกระทุ่ม อำเภอเดิมบางนางบวช จังหวัดสุพรรณบุรี</t>
  </si>
  <si>
    <t>งบแสดงผลการดำเนินงานรายไตรมาส</t>
  </si>
  <si>
    <t>ประจำไตรมาสที่ 1 ตั้งแต่วันที่ 1 ตุลาคม 2565 ถึง 31 ธันวาคม 2565</t>
  </si>
  <si>
    <t>รายการ</t>
  </si>
  <si>
    <t>ประมาณการ</t>
  </si>
  <si>
    <t>รวม</t>
  </si>
  <si>
    <t>งานบริหารทั่วไป</t>
  </si>
  <si>
    <t>งานบริหารงานคลัง</t>
  </si>
  <si>
    <t>งานควบคุมภายในฯ</t>
  </si>
  <si>
    <t>งานป้องกันฯ</t>
  </si>
  <si>
    <t>งานวางแผนสถิติและวิชาการ</t>
  </si>
  <si>
    <t>งานบริหารทั่วไปเกี่ยวกับการศึกษา</t>
  </si>
  <si>
    <t>งานระดับก่อนวัยเรียนและประถมศึกษา</t>
  </si>
  <si>
    <t>งานบริการสาธารณสุขฯ</t>
  </si>
  <si>
    <t>งานสวัสดิการสังคมฯ</t>
  </si>
  <si>
    <t>งานศาสนาวัฒนธรรมฯ</t>
  </si>
  <si>
    <t>งานบริหารทั่วไปเกี่ยวกับอุตสาหกรรมฯ</t>
  </si>
  <si>
    <t>งบกลาง</t>
  </si>
  <si>
    <t>งานกำจัดขยะมูลฝอยฯ</t>
  </si>
  <si>
    <t>งานส่งเสริมและสนับสนุนความเข้มแข็งฯ</t>
  </si>
  <si>
    <t>เงินเดือน (ฝ่ายการเมือง)</t>
  </si>
  <si>
    <t>เงินเดือน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</si>
  <si>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</si>
  <si>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</si>
  <si>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</si>
  <si>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</si>
  <si>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>ค่าครุภัณฑ์</t>
  </si>
  <si>
    <t>ค่าที่ดินและสิ่งก่อสร้าง</t>
  </si>
  <si>
    <t>รายจ่ายอื่น</t>
  </si>
  <si>
    <t>เงินอุดหนุน</t>
  </si>
  <si>
    <t>รายจ่าย</t>
  </si>
  <si>
    <t>รวมรายจ่าย</t>
  </si>
  <si>
    <t>รายรับ</t>
  </si>
  <si>
    <t>หมวดภาษีอากร</t>
  </si>
  <si>
    <t>หมวดค่าธรรมเนียมค่าปรับและใบอนุญาต</t>
  </si>
  <si>
    <t>หมวดรายได้จากทรัพย์สิน</t>
  </si>
  <si>
    <t>หมวดรายได้จากทุน</t>
  </si>
  <si>
    <t>หมวดภาษีจัดสรร</t>
  </si>
  <si>
    <t>หมวดเงินอุดหนุนทั่วไป</t>
  </si>
  <si>
    <t>รวมรายรับ</t>
  </si>
  <si>
    <t>หมวดรายได้เบ็ดเตล็ด</t>
  </si>
  <si>
    <t>รายรับสูงหรือ (ต่ำกว่า) 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</si>
</sst>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0" applyFont="1"/>
    <xf numFmtId="43" fontId="1" fillId="0" borderId="0" xfId="1" applyFont="1"/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43" fontId="1" fillId="0" borderId="1" xfId="1" applyFont="1" applyBorder="1"/>
    <xf numFmtId="43" fontId="1" fillId="0" borderId="1" xfId="0" applyNumberFormat="1" applyFont="1" applyBorder="1"/>
    <xf numFmtId="43" fontId="5" fillId="0" borderId="0" xfId="1" applyFont="1"/>
    <xf numFmtId="0" fontId="6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1" fillId="0" borderId="3" xfId="0" applyFont="1" applyBorder="1"/>
    <xf numFmtId="43" fontId="1" fillId="0" borderId="3" xfId="1" applyFont="1" applyBorder="1"/>
    <xf numFmtId="43" fontId="5" fillId="0" borderId="2" xfId="1" applyFont="1" applyBorder="1" applyAlignment="1">
      <alignment horizontal="center"/>
    </xf>
    <xf numFmtId="43" fontId="5" fillId="0" borderId="2" xfId="1" applyFont="1" applyBorder="1"/>
    <xf numFmtId="43" fontId="5" fillId="0" borderId="2" xfId="0" applyNumberFormat="1" applyFont="1" applyBorder="1"/>
    <xf numFmtId="0" fontId="5" fillId="0" borderId="0" xfId="0" applyFont="1"/>
    <xf numFmtId="0" fontId="5" fillId="0" borderId="2" xfId="0" applyFont="1" applyBorder="1" applyAlignment="1">
      <alignment horizontal="center"/>
    </xf>
    <xf numFmtId="0" fontId="6" fillId="0" borderId="0" xfId="0" applyFont="1"/>
    <xf numFmtId="43" fontId="5" fillId="0" borderId="5" xfId="0" applyNumberFormat="1" applyFont="1" applyBorder="1"/>
    <xf numFmtId="43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6" fillId="0" borderId="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0E5C5-AC74-4159-848C-4294548BCF15}">
  <dimension ref="A1:Q29"/>
  <sheetViews>
    <sheetView tabSelected="1" topLeftCell="G1" workbookViewId="0">
      <pane ySplit="5" topLeftCell="A23" activePane="bottomLeft" state="frozen"/>
      <selection pane="bottomLeft" activeCell="J4" sqref="J4:J5"/>
    </sheetView>
  </sheetViews>
  <sheetFormatPr defaultRowHeight="24" x14ac:dyDescent="0.55000000000000004"/>
  <cols>
    <col min="1" max="1" width="29.625" style="1" bestFit="1" customWidth="1"/>
    <col min="2" max="2" width="13.75" style="2" bestFit="1" customWidth="1"/>
    <col min="3" max="3" width="12.5" style="1" customWidth="1"/>
    <col min="4" max="4" width="12.875" style="2" customWidth="1"/>
    <col min="5" max="5" width="10" style="2" customWidth="1"/>
    <col min="6" max="6" width="14.625" style="2" customWidth="1"/>
    <col min="7" max="7" width="14.75" style="2" customWidth="1"/>
    <col min="8" max="8" width="11" style="2" customWidth="1"/>
    <col min="9" max="9" width="13.625" style="2" customWidth="1"/>
    <col min="10" max="10" width="16.5" style="2" customWidth="1"/>
    <col min="11" max="11" width="17.875" style="2" customWidth="1"/>
    <col min="12" max="12" width="16" style="2" customWidth="1"/>
    <col min="13" max="13" width="17.25" style="2" customWidth="1"/>
    <col min="14" max="14" width="19" style="2" customWidth="1"/>
    <col min="15" max="15" width="17.25" style="2" customWidth="1"/>
    <col min="16" max="16" width="18.125" style="2" customWidth="1"/>
    <col min="17" max="17" width="13" style="2" customWidth="1"/>
    <col min="18" max="16384" width="9" style="1"/>
  </cols>
  <sheetData>
    <row r="1" spans="1:17" s="17" customFormat="1" x14ac:dyDescent="0.55000000000000004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17" customFormat="1" x14ac:dyDescent="0.55000000000000004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s="17" customFormat="1" x14ac:dyDescent="0.55000000000000004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s="8" customFormat="1" x14ac:dyDescent="0.55000000000000004">
      <c r="A4" s="27" t="s">
        <v>3</v>
      </c>
      <c r="B4" s="21" t="s">
        <v>4</v>
      </c>
      <c r="C4" s="27" t="s">
        <v>5</v>
      </c>
      <c r="D4" s="21" t="s">
        <v>6</v>
      </c>
      <c r="E4" s="19" t="s">
        <v>10</v>
      </c>
      <c r="F4" s="21" t="s">
        <v>7</v>
      </c>
      <c r="G4" s="21" t="s">
        <v>8</v>
      </c>
      <c r="H4" s="21" t="s">
        <v>9</v>
      </c>
      <c r="I4" s="19" t="s">
        <v>11</v>
      </c>
      <c r="J4" s="19" t="s">
        <v>12</v>
      </c>
      <c r="K4" s="21" t="s">
        <v>13</v>
      </c>
      <c r="L4" s="21" t="s">
        <v>14</v>
      </c>
      <c r="M4" s="21" t="s">
        <v>18</v>
      </c>
      <c r="N4" s="19" t="s">
        <v>19</v>
      </c>
      <c r="O4" s="21" t="s">
        <v>15</v>
      </c>
      <c r="P4" s="19" t="s">
        <v>16</v>
      </c>
      <c r="Q4" s="23" t="s">
        <v>17</v>
      </c>
    </row>
    <row r="5" spans="1:17" s="8" customFormat="1" ht="63.75" customHeight="1" x14ac:dyDescent="0.55000000000000004">
      <c r="A5" s="22"/>
      <c r="B5" s="28"/>
      <c r="C5" s="22"/>
      <c r="D5" s="22"/>
      <c r="E5" s="20"/>
      <c r="F5" s="22"/>
      <c r="G5" s="22"/>
      <c r="H5" s="22"/>
      <c r="I5" s="20"/>
      <c r="J5" s="20"/>
      <c r="K5" s="22"/>
      <c r="L5" s="22"/>
      <c r="M5" s="22"/>
      <c r="N5" s="20"/>
      <c r="O5" s="22"/>
      <c r="P5" s="20"/>
      <c r="Q5" s="24"/>
    </row>
    <row r="6" spans="1:17" x14ac:dyDescent="0.55000000000000004">
      <c r="A6" s="3" t="s">
        <v>30</v>
      </c>
      <c r="B6" s="5"/>
      <c r="C6" s="4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55000000000000004">
      <c r="A7" s="4" t="s">
        <v>17</v>
      </c>
      <c r="B7" s="5">
        <v>12139600</v>
      </c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>
        <v>2684230</v>
      </c>
    </row>
    <row r="8" spans="1:17" x14ac:dyDescent="0.55000000000000004">
      <c r="A8" s="4" t="s">
        <v>20</v>
      </c>
      <c r="B8" s="5">
        <v>2624640</v>
      </c>
      <c r="C8" s="6">
        <f>D8+E8+F8+G8+H8+I8+J8+K8+L8+M8+N8+O8+P8+Q8</f>
        <v>656160</v>
      </c>
      <c r="D8" s="5">
        <v>656160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</row>
    <row r="9" spans="1:17" x14ac:dyDescent="0.55000000000000004">
      <c r="A9" s="4" t="s">
        <v>21</v>
      </c>
      <c r="B9" s="5">
        <v>11175660</v>
      </c>
      <c r="C9" s="6">
        <f>D9+E9+F9+G9+H9+I9+J9+K9+L9+M9+N9+O9+P9+Q9</f>
        <v>2052364</v>
      </c>
      <c r="D9" s="5">
        <v>496523</v>
      </c>
      <c r="E9" s="5">
        <v>18840</v>
      </c>
      <c r="F9" s="5">
        <v>273581</v>
      </c>
      <c r="G9" s="5">
        <v>45180</v>
      </c>
      <c r="H9" s="5">
        <v>271530</v>
      </c>
      <c r="I9" s="5">
        <v>327630</v>
      </c>
      <c r="J9" s="5">
        <v>157470</v>
      </c>
      <c r="K9" s="5">
        <v>30000</v>
      </c>
      <c r="L9" s="5"/>
      <c r="M9" s="5">
        <v>144000</v>
      </c>
      <c r="N9" s="5">
        <v>112230</v>
      </c>
      <c r="O9" s="5"/>
      <c r="P9" s="5">
        <v>175380</v>
      </c>
      <c r="Q9" s="5"/>
    </row>
    <row r="10" spans="1:17" x14ac:dyDescent="0.55000000000000004">
      <c r="A10" s="4" t="s">
        <v>22</v>
      </c>
      <c r="B10" s="5">
        <v>672000</v>
      </c>
      <c r="C10" s="6">
        <f t="shared" ref="C10:C18" si="0">D10+E10+F10+G10+H10+I10+J10+K10+L10+M10+N10+O10+P10+Q10</f>
        <v>31260</v>
      </c>
      <c r="D10" s="5">
        <v>18800</v>
      </c>
      <c r="E10" s="5"/>
      <c r="F10" s="5"/>
      <c r="G10" s="5"/>
      <c r="H10" s="5">
        <v>4460</v>
      </c>
      <c r="I10" s="5"/>
      <c r="J10" s="5"/>
      <c r="K10" s="5">
        <v>6000</v>
      </c>
      <c r="L10" s="5"/>
      <c r="M10" s="5"/>
      <c r="N10" s="5"/>
      <c r="O10" s="5"/>
      <c r="P10" s="5">
        <v>2000</v>
      </c>
      <c r="Q10" s="5"/>
    </row>
    <row r="11" spans="1:17" x14ac:dyDescent="0.55000000000000004">
      <c r="A11" s="4" t="s">
        <v>23</v>
      </c>
      <c r="B11" s="5">
        <v>2260100</v>
      </c>
      <c r="C11" s="6">
        <f t="shared" si="0"/>
        <v>325354.45</v>
      </c>
      <c r="D11" s="5">
        <v>82830</v>
      </c>
      <c r="E11" s="5"/>
      <c r="F11" s="5">
        <v>87617.45</v>
      </c>
      <c r="G11" s="5"/>
      <c r="H11" s="5"/>
      <c r="I11" s="5">
        <v>7612</v>
      </c>
      <c r="J11" s="5">
        <v>124335</v>
      </c>
      <c r="K11" s="5">
        <v>1960</v>
      </c>
      <c r="L11" s="5"/>
      <c r="M11" s="5"/>
      <c r="N11" s="5"/>
      <c r="O11" s="5">
        <v>3000</v>
      </c>
      <c r="P11" s="5">
        <v>18000</v>
      </c>
      <c r="Q11" s="5"/>
    </row>
    <row r="12" spans="1:17" x14ac:dyDescent="0.55000000000000004">
      <c r="A12" s="4" t="s">
        <v>24</v>
      </c>
      <c r="B12" s="5">
        <v>1408000</v>
      </c>
      <c r="C12" s="6">
        <f t="shared" si="0"/>
        <v>235547.78999999998</v>
      </c>
      <c r="D12" s="5">
        <v>27504.400000000001</v>
      </c>
      <c r="E12" s="5"/>
      <c r="F12" s="5">
        <v>15974</v>
      </c>
      <c r="G12" s="5"/>
      <c r="H12" s="5">
        <v>25020</v>
      </c>
      <c r="I12" s="5">
        <v>6700</v>
      </c>
      <c r="J12" s="5">
        <v>133229.34</v>
      </c>
      <c r="K12" s="5"/>
      <c r="L12" s="5"/>
      <c r="M12" s="5">
        <v>26370.05</v>
      </c>
      <c r="N12" s="5"/>
      <c r="O12" s="5"/>
      <c r="P12" s="5">
        <v>750</v>
      </c>
      <c r="Q12" s="5"/>
    </row>
    <row r="13" spans="1:17" x14ac:dyDescent="0.55000000000000004">
      <c r="A13" s="4" t="s">
        <v>25</v>
      </c>
      <c r="B13" s="5">
        <v>510000</v>
      </c>
      <c r="C13" s="6">
        <f t="shared" si="0"/>
        <v>105747.18999999999</v>
      </c>
      <c r="D13" s="5">
        <v>93036.73</v>
      </c>
      <c r="E13" s="5"/>
      <c r="F13" s="5"/>
      <c r="G13" s="5"/>
      <c r="H13" s="5">
        <v>2285.9499999999998</v>
      </c>
      <c r="I13" s="5">
        <v>10424.51</v>
      </c>
      <c r="J13" s="5"/>
      <c r="K13" s="5"/>
      <c r="L13" s="5"/>
      <c r="M13" s="5"/>
      <c r="N13" s="5"/>
      <c r="O13" s="5"/>
      <c r="P13" s="5"/>
      <c r="Q13" s="5"/>
    </row>
    <row r="14" spans="1:17" x14ac:dyDescent="0.55000000000000004">
      <c r="A14" s="4" t="s">
        <v>26</v>
      </c>
      <c r="B14" s="5">
        <v>299800</v>
      </c>
      <c r="C14" s="6">
        <f t="shared" si="0"/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</row>
    <row r="15" spans="1:17" x14ac:dyDescent="0.55000000000000004">
      <c r="A15" s="4" t="s">
        <v>27</v>
      </c>
      <c r="B15" s="5">
        <v>3460400</v>
      </c>
      <c r="C15" s="6">
        <f t="shared" si="0"/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</row>
    <row r="16" spans="1:17" x14ac:dyDescent="0.55000000000000004">
      <c r="A16" s="4" t="s">
        <v>28</v>
      </c>
      <c r="B16" s="5">
        <v>0</v>
      </c>
      <c r="C16" s="6">
        <f t="shared" si="0"/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</row>
    <row r="17" spans="1:17" x14ac:dyDescent="0.55000000000000004">
      <c r="A17" s="4" t="s">
        <v>29</v>
      </c>
      <c r="B17" s="5">
        <v>1249800</v>
      </c>
      <c r="C17" s="6">
        <f t="shared" si="0"/>
        <v>579500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514500</v>
      </c>
      <c r="K17" s="5">
        <v>0</v>
      </c>
      <c r="L17" s="5">
        <v>15000</v>
      </c>
      <c r="M17" s="5">
        <v>50000</v>
      </c>
      <c r="N17" s="5">
        <v>0</v>
      </c>
      <c r="O17" s="5">
        <v>0</v>
      </c>
      <c r="P17" s="5">
        <v>0</v>
      </c>
      <c r="Q17" s="5">
        <v>0</v>
      </c>
    </row>
    <row r="18" spans="1:17" s="7" customFormat="1" ht="24.75" thickBot="1" x14ac:dyDescent="0.6">
      <c r="A18" s="12" t="s">
        <v>31</v>
      </c>
      <c r="B18" s="13">
        <f>SUM(B7:B17)</f>
        <v>35800000</v>
      </c>
      <c r="C18" s="14">
        <f t="shared" si="0"/>
        <v>6670163.4299999997</v>
      </c>
      <c r="D18" s="13">
        <f>SUM(D7:D17)</f>
        <v>1374854.13</v>
      </c>
      <c r="E18" s="13">
        <f t="shared" ref="E18:Q18" si="1">SUM(E7:E17)</f>
        <v>18840</v>
      </c>
      <c r="F18" s="13">
        <f t="shared" si="1"/>
        <v>377172.45</v>
      </c>
      <c r="G18" s="13">
        <f t="shared" si="1"/>
        <v>45180</v>
      </c>
      <c r="H18" s="13">
        <f t="shared" si="1"/>
        <v>303295.95</v>
      </c>
      <c r="I18" s="13">
        <f t="shared" si="1"/>
        <v>352366.51</v>
      </c>
      <c r="J18" s="13">
        <f t="shared" si="1"/>
        <v>929534.34</v>
      </c>
      <c r="K18" s="13">
        <f t="shared" si="1"/>
        <v>37960</v>
      </c>
      <c r="L18" s="13">
        <f t="shared" si="1"/>
        <v>15000</v>
      </c>
      <c r="M18" s="13">
        <f t="shared" si="1"/>
        <v>220370.05</v>
      </c>
      <c r="N18" s="13">
        <f t="shared" si="1"/>
        <v>112230</v>
      </c>
      <c r="O18" s="13">
        <f t="shared" si="1"/>
        <v>3000</v>
      </c>
      <c r="P18" s="13">
        <f t="shared" si="1"/>
        <v>196130</v>
      </c>
      <c r="Q18" s="13">
        <f t="shared" si="1"/>
        <v>2684230</v>
      </c>
    </row>
    <row r="19" spans="1:17" ht="24.75" thickTop="1" x14ac:dyDescent="0.55000000000000004">
      <c r="A19" s="9" t="s">
        <v>32</v>
      </c>
      <c r="B19" s="11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1:17" x14ac:dyDescent="0.55000000000000004">
      <c r="A20" s="4" t="s">
        <v>33</v>
      </c>
      <c r="B20" s="5">
        <v>430000</v>
      </c>
      <c r="C20" s="6">
        <f>+D20+E20+F20+G20+H20+I20+J20+K20+L20+M20+N20+O20+P20+Q20</f>
        <v>0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55000000000000004">
      <c r="A21" s="4" t="s">
        <v>34</v>
      </c>
      <c r="B21" s="5">
        <v>232000</v>
      </c>
      <c r="C21" s="6">
        <v>14573.1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2" spans="1:17" x14ac:dyDescent="0.55000000000000004">
      <c r="A22" s="4" t="s">
        <v>35</v>
      </c>
      <c r="B22" s="5">
        <v>120000</v>
      </c>
      <c r="C22" s="6">
        <v>0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</row>
    <row r="23" spans="1:17" x14ac:dyDescent="0.55000000000000004">
      <c r="A23" s="4" t="s">
        <v>40</v>
      </c>
      <c r="B23" s="5">
        <v>128000</v>
      </c>
      <c r="C23" s="6">
        <v>54160</v>
      </c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</row>
    <row r="24" spans="1:17" x14ac:dyDescent="0.55000000000000004">
      <c r="A24" s="4" t="s">
        <v>36</v>
      </c>
      <c r="B24" s="5">
        <v>0</v>
      </c>
      <c r="C24" s="6">
        <f t="shared" ref="C24" si="2">+D24+E24+F24+G24+H24+I24+J24+K24+L24+M24+N24+O24+P24+Q24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</row>
    <row r="25" spans="1:17" x14ac:dyDescent="0.55000000000000004">
      <c r="A25" s="4" t="s">
        <v>37</v>
      </c>
      <c r="B25" s="5">
        <v>16980000</v>
      </c>
      <c r="C25" s="6">
        <v>4068365.81</v>
      </c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</row>
    <row r="26" spans="1:17" x14ac:dyDescent="0.55000000000000004">
      <c r="A26" s="4" t="s">
        <v>38</v>
      </c>
      <c r="B26" s="5">
        <v>17910000</v>
      </c>
      <c r="C26" s="6">
        <v>4594678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</row>
    <row r="27" spans="1:17" s="15" customFormat="1" ht="24.75" thickBot="1" x14ac:dyDescent="0.6">
      <c r="A27" s="16" t="s">
        <v>39</v>
      </c>
      <c r="B27" s="13">
        <f>SUM(B20:B26)</f>
        <v>35800000</v>
      </c>
      <c r="C27" s="14">
        <f>SUM(C20:C26)</f>
        <v>8731776.9100000001</v>
      </c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25.5" thickTop="1" thickBot="1" x14ac:dyDescent="0.6">
      <c r="A28" s="1" t="s">
        <v>41</v>
      </c>
      <c r="C28" s="18">
        <f>C27-C18</f>
        <v>2061613.4800000004</v>
      </c>
    </row>
    <row r="29" spans="1:17" ht="24.75" thickTop="1" x14ac:dyDescent="0.55000000000000004"/>
  </sheetData>
  <mergeCells count="20">
    <mergeCell ref="A1:Q1"/>
    <mergeCell ref="A2:Q2"/>
    <mergeCell ref="A3:Q3"/>
    <mergeCell ref="A4:A5"/>
    <mergeCell ref="B4:B5"/>
    <mergeCell ref="C4:C5"/>
    <mergeCell ref="D4:D5"/>
    <mergeCell ref="E4:E5"/>
    <mergeCell ref="F4:F5"/>
    <mergeCell ref="G4:G5"/>
    <mergeCell ref="N4:N5"/>
    <mergeCell ref="O4:O5"/>
    <mergeCell ref="P4:P5"/>
    <mergeCell ref="Q4:Q5"/>
    <mergeCell ref="H4:H5"/>
    <mergeCell ref="I4:I5"/>
    <mergeCell ref="J4:J5"/>
    <mergeCell ref="K4:K5"/>
    <mergeCell ref="L4:L5"/>
    <mergeCell ref="M4:M5"/>
  </mergeCells>
  <pageMargins left="0.27559055118110237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Aoy</dc:creator>
  <cp:lastModifiedBy>Aoy</cp:lastModifiedBy>
  <cp:lastPrinted>2023-02-14T00:29:20Z</cp:lastPrinted>
  <dcterms:created xsi:type="dcterms:W3CDTF">2023-02-13T04:46:54Z</dcterms:created>
  <dcterms:modified xsi:type="dcterms:W3CDTF">2023-02-14T00:29:23Z</dcterms:modified>
</cp:coreProperties>
</file>