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1.xml" ContentType="application/vnd.openxmlformats-package.core-propertie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6" Type="http://schemas.openxmlformats.org/officeDocument/2006/relationships/extended-properties" Target="docProps/app.xml"/><Relationship Id="rId5" Type="http://schemas.openxmlformats.org/package/2006/relationships/metadata/core-properties" Target="docProps/core1.xml"/><Relationship Id="rId4" Type="http://schemas.openxmlformats.org/package/2006/relationships/mea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8060" windowHeight="7050" activeTab="6"/>
  </bookViews>
  <sheets>
    <sheet name="สะสม" sheetId="3" r:id="rId1"/>
    <sheet name="ทุนสำรองเงินสะสม" sheetId="4" r:id="rId2"/>
    <sheet name="เงินกู้" sheetId="5" r:id="rId3"/>
    <sheet name="รายรับ" sheetId="1" r:id="rId4"/>
    <sheet name="รายรับ+เงินสะสม" sheetId="6" r:id="rId5"/>
    <sheet name="รายรับ+เงินสะสม+ทุน" sheetId="7" r:id="rId6"/>
    <sheet name="รายรับ+เงินสะสม+ทุน+เงินกู้" sheetId="8" r:id="rId7"/>
  </sheets>
  <definedNames>
    <definedName name="_xlnm.Print_Titles" localSheetId="3">รายรับ!$1:$1</definedName>
    <definedName name="_xlnm.Print_Titles" localSheetId="4">'รายรับ+เงินสะสม'!$1:$1</definedName>
    <definedName name="_xlnm.Print_Titles" localSheetId="5">'รายรับ+เงินสะสม+ทุน'!$1:$1</definedName>
    <definedName name="_xlnm.Print_Titles" localSheetId="6">'รายรับ+เงินสะสม+ทุน+เงินกู้'!$1:$1</definedName>
  </definedNames>
  <calcPr calcId="125725"/>
</workbook>
</file>

<file path=xl/calcChain.xml><?xml version="1.0" encoding="utf-8"?>
<calcChain xmlns="http://schemas.openxmlformats.org/spreadsheetml/2006/main">
  <c r="E34" i="8"/>
  <c r="E33"/>
  <c r="C33"/>
  <c r="U23"/>
  <c r="T23"/>
  <c r="S23"/>
  <c r="R23"/>
  <c r="Q23"/>
  <c r="P23"/>
  <c r="O23"/>
  <c r="N23"/>
  <c r="K23"/>
  <c r="I23"/>
  <c r="G23"/>
  <c r="C23"/>
  <c r="E22"/>
  <c r="E21"/>
  <c r="E19"/>
  <c r="E18"/>
  <c r="E17"/>
  <c r="E16"/>
  <c r="E15"/>
  <c r="E14"/>
  <c r="G13"/>
  <c r="E13"/>
  <c r="E12"/>
  <c r="E11"/>
  <c r="E10"/>
  <c r="E9"/>
  <c r="E23" s="1"/>
  <c r="E34" i="7"/>
  <c r="E33"/>
  <c r="C33"/>
  <c r="U23"/>
  <c r="T23"/>
  <c r="S23"/>
  <c r="R23"/>
  <c r="Q23"/>
  <c r="P23"/>
  <c r="O23"/>
  <c r="N23"/>
  <c r="K23"/>
  <c r="I23"/>
  <c r="G23"/>
  <c r="C23"/>
  <c r="E22"/>
  <c r="E21"/>
  <c r="E19"/>
  <c r="E18"/>
  <c r="E17"/>
  <c r="E16"/>
  <c r="E15"/>
  <c r="E14"/>
  <c r="G13"/>
  <c r="E13"/>
  <c r="E12"/>
  <c r="E11"/>
  <c r="E10"/>
  <c r="E9"/>
  <c r="E23" s="1"/>
  <c r="E34" i="6"/>
  <c r="E33"/>
  <c r="C33"/>
  <c r="U23"/>
  <c r="T23"/>
  <c r="S23"/>
  <c r="R23"/>
  <c r="Q23"/>
  <c r="P23"/>
  <c r="O23"/>
  <c r="N23"/>
  <c r="K23"/>
  <c r="I23"/>
  <c r="C23"/>
  <c r="E22"/>
  <c r="E21"/>
  <c r="E19"/>
  <c r="E18"/>
  <c r="E17"/>
  <c r="E16"/>
  <c r="E15"/>
  <c r="E14"/>
  <c r="G13"/>
  <c r="G23" s="1"/>
  <c r="E12"/>
  <c r="E11"/>
  <c r="E10"/>
  <c r="E9"/>
  <c r="L21" i="5"/>
  <c r="K21"/>
  <c r="J21"/>
  <c r="I21"/>
  <c r="H21"/>
  <c r="G21"/>
  <c r="F21"/>
  <c r="E21"/>
  <c r="D21"/>
  <c r="C21"/>
  <c r="M19"/>
  <c r="M18"/>
  <c r="M17"/>
  <c r="M16"/>
  <c r="M15"/>
  <c r="M14"/>
  <c r="M13"/>
  <c r="M12"/>
  <c r="M11"/>
  <c r="M10"/>
  <c r="M9"/>
  <c r="M21" s="1"/>
  <c r="L21" i="4"/>
  <c r="K21"/>
  <c r="J21"/>
  <c r="I21"/>
  <c r="H21"/>
  <c r="G21"/>
  <c r="F21"/>
  <c r="E21"/>
  <c r="D21"/>
  <c r="C21"/>
  <c r="M19"/>
  <c r="M18"/>
  <c r="M17"/>
  <c r="M16"/>
  <c r="M15"/>
  <c r="M14"/>
  <c r="M13"/>
  <c r="M12"/>
  <c r="M11"/>
  <c r="M10"/>
  <c r="M9"/>
  <c r="M21" s="1"/>
  <c r="M21" i="3"/>
  <c r="L21"/>
  <c r="K21"/>
  <c r="J21"/>
  <c r="I21"/>
  <c r="H21"/>
  <c r="G21"/>
  <c r="F21"/>
  <c r="E21"/>
  <c r="D21"/>
  <c r="C21"/>
  <c r="N19"/>
  <c r="N18"/>
  <c r="N17"/>
  <c r="N16"/>
  <c r="N15"/>
  <c r="N14"/>
  <c r="N13"/>
  <c r="N12"/>
  <c r="N11"/>
  <c r="N10"/>
  <c r="N9"/>
  <c r="N21" s="1"/>
  <c r="E32" i="1"/>
  <c r="C32"/>
  <c r="E19"/>
  <c r="E14"/>
  <c r="G13"/>
  <c r="U22"/>
  <c r="T22"/>
  <c r="S22"/>
  <c r="R22"/>
  <c r="Q22"/>
  <c r="P22"/>
  <c r="O22"/>
  <c r="N22"/>
  <c r="K22"/>
  <c r="I22"/>
  <c r="G22"/>
  <c r="E15"/>
  <c r="C22"/>
  <c r="E21"/>
  <c r="E20"/>
  <c r="E18"/>
  <c r="E17"/>
  <c r="E16"/>
  <c r="E13"/>
  <c r="E12"/>
  <c r="E10"/>
  <c r="E9"/>
  <c r="E11"/>
  <c r="E22" l="1"/>
  <c r="E13" i="6"/>
  <c r="E23" s="1"/>
</calcChain>
</file>

<file path=xl/sharedStrings.xml><?xml version="1.0" encoding="utf-8"?>
<sst xmlns="http://schemas.openxmlformats.org/spreadsheetml/2006/main" count="475" uniqueCount="83">
  <si>
    <t>งบแสดงผลการดำเนินงานจ่ายจากเงินรายรับ</t>
  </si>
  <si>
    <t>รายการ/หมวด</t>
  </si>
  <si>
    <t>ประมาณการ</t>
  </si>
  <si>
    <t>รวม</t>
  </si>
  <si>
    <t>แผนงานบริหารงานทั่วไป</t>
  </si>
  <si>
    <t>แผนงานการรักษาความสงบภายใน</t>
  </si>
  <si>
    <t>แผนงานการศึกษา</t>
  </si>
  <si>
    <t>แผนงานสาธารณสุข</t>
  </si>
  <si>
    <t>แผนงานสังคมสงเคราะห์</t>
  </si>
  <si>
    <t>แผนงานเคหะและชุมชน</t>
  </si>
  <si>
    <t>แผนงานสร้างความเข้มแข็งของชุมชน</t>
  </si>
  <si>
    <t>แผนงานการศาสนาวัฒนธรรมและนันทนาการ</t>
  </si>
  <si>
    <t>แผนงานอุตสาหกรรมและการโยธา</t>
  </si>
  <si>
    <t>แผนงานการเกษตร</t>
  </si>
  <si>
    <t>แผนงานงบกลาง</t>
  </si>
  <si>
    <t>รายจ่าย</t>
  </si>
  <si>
    <t/>
  </si>
  <si>
    <t>รายรับ</t>
  </si>
  <si>
    <t>งบกลาง</t>
  </si>
  <si>
    <t>เงินเดือน (ฝ่ายการเมือง)</t>
  </si>
  <si>
    <t>เงินเดือน (ฝ่ายประจำ)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</si>
  <si>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</si>
  <si>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</si>
  <si>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</si>
  <si>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</si>
  <si>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</si>
  <si>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</si>
  <si>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รายจ่ายอื่น</t>
  </si>
  <si>
    <t>เงินอุดหนุน</t>
  </si>
  <si>
    <t>ภาษีอากร</t>
  </si>
  <si>
    <t>ค่าธรรมเนียม ค่าปรับ และใบอนุญาต</t>
  </si>
  <si>
    <t>รายได้จากทรัพย์สิน</t>
  </si>
  <si>
    <t>รายได้เบ็ดเตล็ด</t>
  </si>
  <si>
    <t>รายได้จากทุน</t>
  </si>
  <si>
    <t>ภาษีจัดสรร</t>
  </si>
  <si>
    <t>เงินอุดหนุนทั่วไป</t>
  </si>
  <si>
    <t>เงินอุดหนุนระบุวัตถุประสงค์/เฉพาะกิจ</t>
  </si>
  <si>
    <t>ค่าที่ดินและสิ่งก่อสร้าง (ก)</t>
  </si>
  <si>
    <t>ค่าใช้สอย (ก)</t>
  </si>
  <si>
    <t>รวมรายจ่าย</t>
  </si>
  <si>
    <t>รวมรายรับ</t>
  </si>
  <si>
    <t>รายรับสูงกว่าหรือ (ต่ำกว่า) รายจ่าย</t>
  </si>
  <si>
    <t>เทศบาลตำบลหนองกระทุ่ม  อำเภอเดิมบางนางบวช  จังหวัดสุพรรณบุรี</t>
  </si>
  <si>
    <t>ตั้งแต่วันที่  1  ตุลาคม  2560  ถึง  30  กันยายน  2561</t>
  </si>
  <si>
    <t>รายงานรายจ่ายในการดำเนินงานที่จ่ายจากเงินสะสม</t>
  </si>
  <si>
    <t>งบ</t>
  </si>
  <si>
    <t>หมวด</t>
  </si>
  <si>
    <t>แผนงาน</t>
  </si>
  <si>
    <t>บริหาร</t>
  </si>
  <si>
    <t>การรักษา</t>
  </si>
  <si>
    <t>การศึกษา</t>
  </si>
  <si>
    <t>สาธารณสุข</t>
  </si>
  <si>
    <t>สังคม</t>
  </si>
  <si>
    <t>เคหะและ</t>
  </si>
  <si>
    <t>สร้างความ</t>
  </si>
  <si>
    <t>การศาสนา</t>
  </si>
  <si>
    <t>อุตสหกรรม</t>
  </si>
  <si>
    <t>งาน</t>
  </si>
  <si>
    <t>ความ</t>
  </si>
  <si>
    <t>สงเคราะห์</t>
  </si>
  <si>
    <t>ชุมชน</t>
  </si>
  <si>
    <t>เข้มแข็งของ</t>
  </si>
  <si>
    <t>วัฒนธรรม</t>
  </si>
  <si>
    <t>และการโยธา</t>
  </si>
  <si>
    <t>การเกษตร</t>
  </si>
  <si>
    <t>ทั่วไป</t>
  </si>
  <si>
    <t>สงบภายใน</t>
  </si>
  <si>
    <t>และนันทนาการ</t>
  </si>
  <si>
    <t>งบบุคลากร</t>
  </si>
  <si>
    <t>เงินเดือน(ฝ่ายการเมือง)</t>
  </si>
  <si>
    <t>เงินเดือน(ฝ่ายประจำ)</t>
  </si>
  <si>
    <t>งบดำเนินงาน</t>
  </si>
  <si>
    <t>งบลงทุน</t>
  </si>
  <si>
    <t>งบรายจ่ายอื่น</t>
  </si>
  <si>
    <t>ราจ่ายอื่น</t>
  </si>
  <si>
    <t>งบเงินอุดหนุน</t>
  </si>
  <si>
    <t>รายงานรายจ่ายในการดำเนินงานที่จ่ายจากเงินทุนสำรองเงินสะสม</t>
  </si>
  <si>
    <t>รายงานรายจ่ายในการดำเนินงานที่จ่ายจากเงินกู้</t>
  </si>
  <si>
    <t>งบแสดงผลการดำเนินงานจ่ายจากเงินรายรับ และเงินสะสม</t>
  </si>
  <si>
    <t>งบแสดงผลการดำเนินงานจ่ายจากเงินรายรับ เงินสะสม และทุนสำรองเงินสะสม</t>
  </si>
  <si>
    <t>งบแสดงผลการดำเนินงานจ่ายจากเงินรายรับ เงินสะสม ทุนสำรองเงินสะสม และเงินกู้</t>
  </si>
  <si>
    <t>ค่าครุภัณฑ์ (หมายเหตุ 2)</t>
  </si>
  <si>
    <t>ค่าที่ดินและสิ่งก่อสร้าง เงินสะสม (หมายเหตุ 21)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</si>
</sst>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[$-1041E]#,##0.00;\(#,##0.00\);&quot;-&quot;"/>
  </numFmts>
  <fonts count="9">
    <font>
      <sz val="11"/>
      <color rgb="FF000000"/>
      <name val="Tahoma"/>
      <family val="2"/>
      <scheme val="minor"/>
    </font>
    <font>
      <sz val="11"/>
      <name val="Tahoma"/>
      <family val="2"/>
    </font>
    <font>
      <sz val="11"/>
      <color rgb="FF000000"/>
      <name val="Tahoma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b/>
      <u/>
      <sz val="16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u val="singleAccounting"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rgb="FFA9A9A9"/>
        <bgColor rgb="FFA9A9A9"/>
      </patternFill>
    </fill>
  </fills>
  <borders count="28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/>
      <right/>
      <top style="thin">
        <color rgb="FFA9A9A9"/>
      </top>
      <bottom style="thin">
        <color rgb="FFA9A9A9"/>
      </bottom>
      <diagonal/>
    </border>
    <border>
      <left/>
      <right style="thin">
        <color rgb="FFA9A9A9"/>
      </right>
      <top/>
      <bottom/>
      <diagonal/>
    </border>
    <border>
      <left/>
      <right/>
      <top/>
      <bottom style="thin">
        <color rgb="FFA9A9A9"/>
      </bottom>
      <diagonal/>
    </border>
    <border>
      <left/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 style="thin">
        <color rgb="FFA9A9A9"/>
      </right>
      <top/>
      <bottom/>
      <diagonal/>
    </border>
    <border>
      <left style="thin">
        <color rgb="FFA9A9A9"/>
      </left>
      <right style="thin">
        <color rgb="FFA9A9A9"/>
      </right>
      <top/>
      <bottom style="thin">
        <color rgb="FFA9A9A9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indexed="64"/>
      </bottom>
      <diagonal/>
    </border>
    <border>
      <left/>
      <right style="thin">
        <color rgb="FFA9A9A9"/>
      </right>
      <top style="thin">
        <color rgb="FFA9A9A9"/>
      </top>
      <bottom style="thin">
        <color indexed="64"/>
      </bottom>
      <diagonal/>
    </border>
    <border>
      <left/>
      <right/>
      <top style="thin">
        <color rgb="FFA9A9A9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indexed="64"/>
      </top>
      <bottom style="double">
        <color indexed="64"/>
      </bottom>
      <diagonal/>
    </border>
    <border>
      <left/>
      <right style="thin">
        <color rgb="FFA9A9A9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rgb="FFA9A9A9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43" fontId="2" fillId="0" borderId="0" applyFont="0" applyFill="0" applyBorder="0" applyAlignment="0" applyProtection="0"/>
  </cellStyleXfs>
  <cellXfs count="75">
    <xf numFmtId="0" fontId="1" fillId="0" borderId="0" xfId="0" applyFont="1" applyFill="1" applyBorder="1"/>
    <xf numFmtId="0" fontId="3" fillId="0" borderId="0" xfId="0" applyFont="1" applyFill="1" applyBorder="1"/>
    <xf numFmtId="0" fontId="3" fillId="0" borderId="5" xfId="1" applyNumberFormat="1" applyFont="1" applyFill="1" applyBorder="1" applyAlignment="1">
      <alignment vertical="top" wrapText="1"/>
    </xf>
    <xf numFmtId="0" fontId="4" fillId="2" borderId="3" xfId="1" applyNumberFormat="1" applyFont="1" applyFill="1" applyBorder="1" applyAlignment="1">
      <alignment horizontal="center" vertical="center" wrapText="1" readingOrder="1"/>
    </xf>
    <xf numFmtId="0" fontId="5" fillId="0" borderId="6" xfId="1" applyNumberFormat="1" applyFont="1" applyFill="1" applyBorder="1" applyAlignment="1">
      <alignment horizontal="left" vertical="center" wrapText="1" readingOrder="1"/>
    </xf>
    <xf numFmtId="0" fontId="3" fillId="0" borderId="6" xfId="1" applyNumberFormat="1" applyFont="1" applyFill="1" applyBorder="1" applyAlignment="1">
      <alignment horizontal="right" vertical="center" wrapText="1" readingOrder="1"/>
    </xf>
    <xf numFmtId="0" fontId="3" fillId="0" borderId="7" xfId="1" applyNumberFormat="1" applyFont="1" applyFill="1" applyBorder="1" applyAlignment="1">
      <alignment horizontal="right" vertical="center" wrapText="1" readingOrder="1"/>
    </xf>
    <xf numFmtId="0" fontId="3" fillId="0" borderId="7" xfId="1" applyNumberFormat="1" applyFont="1" applyFill="1" applyBorder="1" applyAlignment="1">
      <alignment horizontal="left" vertical="center" wrapText="1" readingOrder="1"/>
    </xf>
    <xf numFmtId="187" fontId="3" fillId="0" borderId="9" xfId="1" applyNumberFormat="1" applyFont="1" applyFill="1" applyBorder="1" applyAlignment="1">
      <alignment horizontal="right" vertical="center" wrapText="1" readingOrder="1"/>
    </xf>
    <xf numFmtId="0" fontId="5" fillId="0" borderId="7" xfId="1" applyNumberFormat="1" applyFont="1" applyFill="1" applyBorder="1" applyAlignment="1">
      <alignment horizontal="left" vertical="center" wrapText="1" readingOrder="1"/>
    </xf>
    <xf numFmtId="0" fontId="3" fillId="0" borderId="9" xfId="1" applyNumberFormat="1" applyFont="1" applyFill="1" applyBorder="1" applyAlignment="1">
      <alignment horizontal="right" vertical="center" wrapText="1" readingOrder="1"/>
    </xf>
    <xf numFmtId="0" fontId="3" fillId="0" borderId="0" xfId="0" applyFont="1"/>
    <xf numFmtId="0" fontId="3" fillId="0" borderId="10" xfId="1" applyNumberFormat="1" applyFont="1" applyFill="1" applyBorder="1" applyAlignment="1">
      <alignment horizontal="left" vertical="center" wrapText="1" readingOrder="1"/>
    </xf>
    <xf numFmtId="187" fontId="3" fillId="0" borderId="10" xfId="1" applyNumberFormat="1" applyFont="1" applyFill="1" applyBorder="1" applyAlignment="1">
      <alignment horizontal="right" vertical="center" wrapText="1" readingOrder="1"/>
    </xf>
    <xf numFmtId="187" fontId="4" fillId="0" borderId="13" xfId="1" applyNumberFormat="1" applyFont="1" applyFill="1" applyBorder="1" applyAlignment="1">
      <alignment horizontal="right" vertical="center" wrapText="1" readingOrder="1"/>
    </xf>
    <xf numFmtId="0" fontId="4" fillId="0" borderId="16" xfId="1" applyNumberFormat="1" applyFont="1" applyFill="1" applyBorder="1" applyAlignment="1">
      <alignment horizontal="right" vertical="center" wrapText="1" readingOrder="1"/>
    </xf>
    <xf numFmtId="0" fontId="3" fillId="0" borderId="5" xfId="1" applyNumberFormat="1" applyFont="1" applyFill="1" applyBorder="1" applyAlignment="1">
      <alignment vertical="top" wrapText="1"/>
    </xf>
    <xf numFmtId="187" fontId="3" fillId="0" borderId="8" xfId="1" applyNumberFormat="1" applyFont="1" applyFill="1" applyBorder="1" applyAlignment="1">
      <alignment horizontal="right" vertical="center" wrapText="1" readingOrder="1"/>
    </xf>
    <xf numFmtId="0" fontId="4" fillId="0" borderId="8" xfId="1" applyNumberFormat="1" applyFont="1" applyFill="1" applyBorder="1" applyAlignment="1">
      <alignment horizontal="right" vertical="center" wrapText="1" readingOrder="1"/>
    </xf>
    <xf numFmtId="0" fontId="4" fillId="0" borderId="20" xfId="1" applyNumberFormat="1" applyFont="1" applyFill="1" applyBorder="1" applyAlignment="1">
      <alignment horizontal="right" vertical="center" wrapText="1" readingOrder="1"/>
    </xf>
    <xf numFmtId="0" fontId="7" fillId="0" borderId="0" xfId="0" applyFont="1"/>
    <xf numFmtId="43" fontId="7" fillId="0" borderId="24" xfId="2" applyFont="1" applyBorder="1" applyAlignment="1">
      <alignment horizontal="center" vertical="center"/>
    </xf>
    <xf numFmtId="43" fontId="7" fillId="0" borderId="0" xfId="2" applyFont="1" applyAlignment="1">
      <alignment horizontal="center" vertical="center"/>
    </xf>
    <xf numFmtId="43" fontId="7" fillId="0" borderId="25" xfId="2" applyFont="1" applyBorder="1" applyAlignment="1">
      <alignment horizontal="center" vertical="center"/>
    </xf>
    <xf numFmtId="43" fontId="8" fillId="0" borderId="24" xfId="2" applyFont="1" applyBorder="1" applyAlignment="1">
      <alignment horizontal="left" vertical="center"/>
    </xf>
    <xf numFmtId="0" fontId="7" fillId="0" borderId="25" xfId="0" applyFont="1" applyBorder="1"/>
    <xf numFmtId="43" fontId="7" fillId="0" borderId="25" xfId="2" applyFont="1" applyBorder="1"/>
    <xf numFmtId="43" fontId="7" fillId="0" borderId="25" xfId="0" applyNumberFormat="1" applyFont="1" applyBorder="1"/>
    <xf numFmtId="43" fontId="7" fillId="0" borderId="25" xfId="2" applyFont="1" applyFill="1" applyBorder="1"/>
    <xf numFmtId="43" fontId="6" fillId="0" borderId="23" xfId="2" applyFont="1" applyBorder="1"/>
    <xf numFmtId="0" fontId="6" fillId="0" borderId="0" xfId="0" applyFont="1"/>
    <xf numFmtId="43" fontId="7" fillId="0" borderId="26" xfId="2" applyFont="1" applyBorder="1"/>
    <xf numFmtId="43" fontId="7" fillId="0" borderId="26" xfId="0" applyNumberFormat="1" applyFont="1" applyBorder="1"/>
    <xf numFmtId="43" fontId="6" fillId="0" borderId="26" xfId="2" applyFont="1" applyBorder="1"/>
    <xf numFmtId="0" fontId="6" fillId="0" borderId="23" xfId="0" applyFont="1" applyBorder="1" applyAlignment="1">
      <alignment horizontal="center"/>
    </xf>
    <xf numFmtId="0" fontId="6" fillId="0" borderId="0" xfId="0" applyFont="1" applyAlignment="1">
      <alignment horizontal="center"/>
    </xf>
    <xf numFmtId="43" fontId="7" fillId="0" borderId="23" xfId="2" applyFont="1" applyBorder="1" applyAlignment="1">
      <alignment horizontal="center" vertical="center"/>
    </xf>
    <xf numFmtId="43" fontId="7" fillId="0" borderId="24" xfId="2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43" fontId="7" fillId="0" borderId="25" xfId="2" applyFont="1" applyBorder="1" applyAlignment="1">
      <alignment horizontal="center" vertical="center"/>
    </xf>
    <xf numFmtId="43" fontId="7" fillId="0" borderId="26" xfId="2" applyFont="1" applyBorder="1" applyAlignment="1">
      <alignment horizontal="center" vertical="center"/>
    </xf>
    <xf numFmtId="0" fontId="6" fillId="0" borderId="27" xfId="0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87" fontId="3" fillId="0" borderId="9" xfId="1" applyNumberFormat="1" applyFont="1" applyFill="1" applyBorder="1" applyAlignment="1">
      <alignment horizontal="right" vertical="center" wrapText="1" readingOrder="1"/>
    </xf>
    <xf numFmtId="0" fontId="3" fillId="0" borderId="7" xfId="1" applyNumberFormat="1" applyFont="1" applyFill="1" applyBorder="1" applyAlignment="1">
      <alignment vertical="top" wrapText="1"/>
    </xf>
    <xf numFmtId="0" fontId="3" fillId="0" borderId="6" xfId="1" applyNumberFormat="1" applyFont="1" applyFill="1" applyBorder="1" applyAlignment="1">
      <alignment vertical="top" wrapText="1"/>
    </xf>
    <xf numFmtId="0" fontId="4" fillId="2" borderId="3" xfId="1" applyNumberFormat="1" applyFont="1" applyFill="1" applyBorder="1" applyAlignment="1">
      <alignment horizontal="center" vertical="center" wrapText="1" readingOrder="1"/>
    </xf>
    <xf numFmtId="0" fontId="3" fillId="0" borderId="2" xfId="1" applyNumberFormat="1" applyFont="1" applyFill="1" applyBorder="1" applyAlignment="1">
      <alignment vertical="top" wrapText="1"/>
    </xf>
    <xf numFmtId="0" fontId="3" fillId="0" borderId="4" xfId="1" applyNumberFormat="1" applyFont="1" applyFill="1" applyBorder="1" applyAlignment="1">
      <alignment vertical="top" wrapText="1"/>
    </xf>
    <xf numFmtId="0" fontId="3" fillId="3" borderId="3" xfId="1" applyNumberFormat="1" applyFont="1" applyFill="1" applyBorder="1" applyAlignment="1">
      <alignment vertical="center" wrapText="1" readingOrder="1"/>
    </xf>
    <xf numFmtId="0" fontId="3" fillId="3" borderId="8" xfId="1" applyNumberFormat="1" applyFont="1" applyFill="1" applyBorder="1" applyAlignment="1">
      <alignment vertical="top" wrapText="1"/>
    </xf>
    <xf numFmtId="0" fontId="3" fillId="3" borderId="9" xfId="1" applyNumberFormat="1" applyFont="1" applyFill="1" applyBorder="1" applyAlignment="1">
      <alignment vertical="top" wrapText="1"/>
    </xf>
    <xf numFmtId="0" fontId="3" fillId="0" borderId="6" xfId="1" applyNumberFormat="1" applyFont="1" applyFill="1" applyBorder="1" applyAlignment="1">
      <alignment horizontal="right" vertical="center" wrapText="1" readingOrder="1"/>
    </xf>
    <xf numFmtId="0" fontId="4" fillId="2" borderId="1" xfId="1" applyNumberFormat="1" applyFont="1" applyFill="1" applyBorder="1" applyAlignment="1">
      <alignment horizontal="center" vertical="center" wrapText="1" readingOrder="1"/>
    </xf>
    <xf numFmtId="0" fontId="3" fillId="2" borderId="2" xfId="1" applyNumberFormat="1" applyFont="1" applyFill="1" applyBorder="1" applyAlignment="1">
      <alignment vertical="top" wrapText="1"/>
    </xf>
    <xf numFmtId="187" fontId="3" fillId="0" borderId="10" xfId="1" applyNumberFormat="1" applyFont="1" applyFill="1" applyBorder="1" applyAlignment="1">
      <alignment horizontal="right" vertical="center" wrapText="1" readingOrder="1"/>
    </xf>
    <xf numFmtId="0" fontId="3" fillId="0" borderId="12" xfId="1" applyNumberFormat="1" applyFont="1" applyFill="1" applyBorder="1" applyAlignment="1">
      <alignment vertical="top" wrapText="1"/>
    </xf>
    <xf numFmtId="0" fontId="3" fillId="0" borderId="11" xfId="1" applyNumberFormat="1" applyFont="1" applyFill="1" applyBorder="1" applyAlignment="1">
      <alignment vertical="top" wrapText="1"/>
    </xf>
    <xf numFmtId="187" fontId="4" fillId="0" borderId="13" xfId="1" applyNumberFormat="1" applyFont="1" applyFill="1" applyBorder="1" applyAlignment="1">
      <alignment horizontal="right" vertical="center" wrapText="1" readingOrder="1"/>
    </xf>
    <xf numFmtId="0" fontId="3" fillId="0" borderId="14" xfId="1" applyNumberFormat="1" applyFont="1" applyFill="1" applyBorder="1" applyAlignment="1">
      <alignment vertical="top" wrapText="1"/>
    </xf>
    <xf numFmtId="0" fontId="3" fillId="0" borderId="15" xfId="1" applyNumberFormat="1" applyFont="1" applyFill="1" applyBorder="1" applyAlignment="1">
      <alignment vertical="top" wrapText="1"/>
    </xf>
    <xf numFmtId="0" fontId="3" fillId="0" borderId="9" xfId="1" applyNumberFormat="1" applyFont="1" applyFill="1" applyBorder="1" applyAlignment="1">
      <alignment horizontal="right" vertical="center" wrapText="1" readingOrder="1"/>
    </xf>
    <xf numFmtId="0" fontId="4" fillId="0" borderId="20" xfId="1" applyNumberFormat="1" applyFont="1" applyFill="1" applyBorder="1" applyAlignment="1">
      <alignment horizontal="right" vertical="center" wrapText="1" readingOrder="1"/>
    </xf>
    <xf numFmtId="0" fontId="3" fillId="0" borderId="20" xfId="1" applyNumberFormat="1" applyFont="1" applyFill="1" applyBorder="1" applyAlignment="1">
      <alignment vertical="top" wrapText="1"/>
    </xf>
    <xf numFmtId="0" fontId="4" fillId="0" borderId="22" xfId="1" applyNumberFormat="1" applyFont="1" applyFill="1" applyBorder="1" applyAlignment="1">
      <alignment horizontal="left" vertical="center" wrapText="1" readingOrder="1"/>
    </xf>
    <xf numFmtId="0" fontId="3" fillId="0" borderId="22" xfId="1" applyNumberFormat="1" applyFont="1" applyFill="1" applyBorder="1" applyAlignment="1">
      <alignment horizontal="left" vertical="top" wrapText="1"/>
    </xf>
    <xf numFmtId="0" fontId="4" fillId="0" borderId="0" xfId="1" applyNumberFormat="1" applyFont="1" applyFill="1" applyBorder="1" applyAlignment="1">
      <alignment horizontal="right" vertical="center" wrapText="1" readingOrder="1"/>
    </xf>
    <xf numFmtId="0" fontId="3" fillId="0" borderId="21" xfId="1" applyNumberFormat="1" applyFont="1" applyFill="1" applyBorder="1" applyAlignment="1">
      <alignment vertical="top" wrapText="1"/>
    </xf>
    <xf numFmtId="43" fontId="4" fillId="0" borderId="18" xfId="2" applyFont="1" applyFill="1" applyBorder="1" applyAlignment="1">
      <alignment horizontal="right" vertical="center" wrapText="1" readingOrder="1"/>
    </xf>
    <xf numFmtId="43" fontId="3" fillId="0" borderId="17" xfId="2" applyFont="1" applyFill="1" applyBorder="1" applyAlignment="1">
      <alignment vertical="top" wrapText="1"/>
    </xf>
    <xf numFmtId="0" fontId="4" fillId="0" borderId="19" xfId="1" applyNumberFormat="1" applyFont="1" applyFill="1" applyBorder="1" applyAlignment="1">
      <alignment horizontal="right" vertical="center" wrapText="1" readingOrder="1"/>
    </xf>
    <xf numFmtId="187" fontId="3" fillId="0" borderId="8" xfId="1" applyNumberFormat="1" applyFont="1" applyFill="1" applyBorder="1" applyAlignment="1">
      <alignment horizontal="right" vertical="center" wrapText="1" readingOrder="1"/>
    </xf>
    <xf numFmtId="0" fontId="3" fillId="0" borderId="0" xfId="1" applyNumberFormat="1" applyFont="1" applyFill="1" applyBorder="1" applyAlignment="1">
      <alignment vertical="top" wrapText="1"/>
    </xf>
    <xf numFmtId="0" fontId="3" fillId="0" borderId="5" xfId="1" applyNumberFormat="1" applyFont="1" applyFill="1" applyBorder="1" applyAlignment="1">
      <alignment vertical="top" wrapText="1"/>
    </xf>
  </cellXfs>
  <cellStyles count="3">
    <cellStyle name="Normal" xfId="1"/>
    <cellStyle name="เครื่องหมายจุลภาค" xfId="2" builtinId="3"/>
    <cellStyle name="ปกติ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9A9A9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opLeftCell="C1" workbookViewId="0">
      <selection activeCell="E15" sqref="E15"/>
    </sheetView>
  </sheetViews>
  <sheetFormatPr defaultRowHeight="21"/>
  <cols>
    <col min="1" max="1" width="12.125" style="20" customWidth="1"/>
    <col min="2" max="2" width="18" style="20" customWidth="1"/>
    <col min="3" max="3" width="13.25" style="20" customWidth="1"/>
    <col min="4" max="4" width="12.125" style="20" customWidth="1"/>
    <col min="5" max="5" width="11.875" style="20" customWidth="1"/>
    <col min="6" max="6" width="12" style="20" customWidth="1"/>
    <col min="7" max="7" width="13.25" style="20" customWidth="1"/>
    <col min="8" max="8" width="11.625" style="20" customWidth="1"/>
    <col min="9" max="10" width="13.25" style="20" customWidth="1"/>
    <col min="11" max="11" width="12" style="20" customWidth="1"/>
    <col min="12" max="12" width="11.5" style="20" customWidth="1"/>
    <col min="13" max="13" width="12" style="20" customWidth="1"/>
    <col min="14" max="14" width="11.5" style="20" bestFit="1" customWidth="1"/>
    <col min="15" max="16384" width="9" style="20"/>
  </cols>
  <sheetData>
    <row r="1" spans="1:14">
      <c r="A1" s="35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4">
      <c r="A2" s="35" t="s">
        <v>44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</row>
    <row r="3" spans="1:14">
      <c r="A3" s="35" t="s">
        <v>43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>
      <c r="A4" s="36" t="s">
        <v>45</v>
      </c>
      <c r="B4" s="36" t="s">
        <v>46</v>
      </c>
      <c r="C4" s="38" t="s">
        <v>47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1:14" s="22" customFormat="1" ht="23.25" customHeight="1">
      <c r="A5" s="36"/>
      <c r="B5" s="36"/>
      <c r="C5" s="21" t="s">
        <v>48</v>
      </c>
      <c r="D5" s="21" t="s">
        <v>49</v>
      </c>
      <c r="E5" s="37" t="s">
        <v>50</v>
      </c>
      <c r="F5" s="37" t="s">
        <v>51</v>
      </c>
      <c r="G5" s="21" t="s">
        <v>52</v>
      </c>
      <c r="H5" s="21" t="s">
        <v>53</v>
      </c>
      <c r="I5" s="21" t="s">
        <v>54</v>
      </c>
      <c r="J5" s="21" t="s">
        <v>55</v>
      </c>
      <c r="K5" s="21" t="s">
        <v>56</v>
      </c>
      <c r="L5" s="21"/>
      <c r="M5" s="21"/>
      <c r="N5" s="21"/>
    </row>
    <row r="6" spans="1:14" s="22" customFormat="1" ht="23.25" customHeight="1">
      <c r="A6" s="36"/>
      <c r="B6" s="36"/>
      <c r="C6" s="23" t="s">
        <v>57</v>
      </c>
      <c r="D6" s="23" t="s">
        <v>58</v>
      </c>
      <c r="E6" s="39"/>
      <c r="F6" s="39"/>
      <c r="G6" s="23" t="s">
        <v>59</v>
      </c>
      <c r="H6" s="23" t="s">
        <v>60</v>
      </c>
      <c r="I6" s="23" t="s">
        <v>61</v>
      </c>
      <c r="J6" s="23" t="s">
        <v>62</v>
      </c>
      <c r="K6" s="23" t="s">
        <v>63</v>
      </c>
      <c r="L6" s="23" t="s">
        <v>64</v>
      </c>
      <c r="M6" s="23" t="s">
        <v>18</v>
      </c>
      <c r="N6" s="23" t="s">
        <v>3</v>
      </c>
    </row>
    <row r="7" spans="1:14" s="22" customFormat="1" ht="23.25" customHeight="1">
      <c r="A7" s="37"/>
      <c r="B7" s="37"/>
      <c r="C7" s="23" t="s">
        <v>65</v>
      </c>
      <c r="D7" s="23" t="s">
        <v>66</v>
      </c>
      <c r="E7" s="40"/>
      <c r="F7" s="40"/>
      <c r="G7" s="23"/>
      <c r="H7" s="23"/>
      <c r="I7" s="23" t="s">
        <v>60</v>
      </c>
      <c r="J7" s="23" t="s">
        <v>67</v>
      </c>
      <c r="K7" s="23"/>
      <c r="L7" s="23"/>
      <c r="M7" s="23"/>
      <c r="N7" s="23"/>
    </row>
    <row r="8" spans="1:14" s="22" customFormat="1" ht="23.25" customHeight="1">
      <c r="A8" s="24" t="s">
        <v>15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</row>
    <row r="9" spans="1:14">
      <c r="A9" s="25" t="s">
        <v>68</v>
      </c>
      <c r="B9" s="25" t="s">
        <v>69</v>
      </c>
      <c r="C9" s="26">
        <v>0</v>
      </c>
      <c r="D9" s="26">
        <v>0</v>
      </c>
      <c r="E9" s="26">
        <v>0</v>
      </c>
      <c r="F9" s="26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8">
        <v>0</v>
      </c>
      <c r="N9" s="27">
        <f>SUM(C9:M9)</f>
        <v>0</v>
      </c>
    </row>
    <row r="10" spans="1:14">
      <c r="A10" s="25"/>
      <c r="B10" s="25" t="s">
        <v>70</v>
      </c>
      <c r="C10" s="26">
        <v>0</v>
      </c>
      <c r="D10" s="26">
        <v>0</v>
      </c>
      <c r="E10" s="26">
        <v>0</v>
      </c>
      <c r="F10" s="26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8">
        <v>0</v>
      </c>
      <c r="N10" s="27">
        <f>SUM(C10:M10)</f>
        <v>0</v>
      </c>
    </row>
    <row r="11" spans="1:14">
      <c r="A11" s="25" t="s">
        <v>71</v>
      </c>
      <c r="B11" s="25" t="s">
        <v>21</v>
      </c>
      <c r="C11" s="26">
        <v>0</v>
      </c>
      <c r="D11" s="26">
        <v>0</v>
      </c>
      <c r="E11" s="26">
        <v>0</v>
      </c>
      <c r="F11" s="26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8">
        <v>0</v>
      </c>
      <c r="N11" s="27">
        <f t="shared" ref="N11:N19" si="0">SUM(C11:M11)</f>
        <v>0</v>
      </c>
    </row>
    <row r="12" spans="1:14">
      <c r="A12" s="25"/>
      <c r="B12" s="25" t="s">
        <v>22</v>
      </c>
      <c r="C12" s="26">
        <v>0</v>
      </c>
      <c r="D12" s="26">
        <v>0</v>
      </c>
      <c r="E12" s="26">
        <v>0</v>
      </c>
      <c r="F12" s="26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8">
        <v>0</v>
      </c>
      <c r="N12" s="27">
        <f t="shared" si="0"/>
        <v>0</v>
      </c>
    </row>
    <row r="13" spans="1:14">
      <c r="A13" s="25"/>
      <c r="B13" s="25" t="s">
        <v>23</v>
      </c>
      <c r="C13" s="26">
        <v>0</v>
      </c>
      <c r="D13" s="26">
        <v>0</v>
      </c>
      <c r="E13" s="26">
        <v>0</v>
      </c>
      <c r="F13" s="26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8">
        <v>0</v>
      </c>
      <c r="N13" s="27">
        <f t="shared" si="0"/>
        <v>0</v>
      </c>
    </row>
    <row r="14" spans="1:14">
      <c r="A14" s="25"/>
      <c r="B14" s="25" t="s">
        <v>24</v>
      </c>
      <c r="C14" s="26">
        <v>0</v>
      </c>
      <c r="D14" s="26">
        <v>0</v>
      </c>
      <c r="E14" s="26">
        <v>0</v>
      </c>
      <c r="F14" s="26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8">
        <v>0</v>
      </c>
      <c r="N14" s="27">
        <f t="shared" si="0"/>
        <v>0</v>
      </c>
    </row>
    <row r="15" spans="1:14">
      <c r="A15" s="25" t="s">
        <v>72</v>
      </c>
      <c r="B15" s="25" t="s">
        <v>25</v>
      </c>
      <c r="C15" s="26">
        <v>0</v>
      </c>
      <c r="D15" s="26">
        <v>0</v>
      </c>
      <c r="E15" s="26">
        <v>0</v>
      </c>
      <c r="F15" s="26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8">
        <v>0</v>
      </c>
      <c r="N15" s="27">
        <f t="shared" si="0"/>
        <v>0</v>
      </c>
    </row>
    <row r="16" spans="1:14">
      <c r="A16" s="25"/>
      <c r="B16" s="25" t="s">
        <v>26</v>
      </c>
      <c r="C16" s="26">
        <v>0</v>
      </c>
      <c r="D16" s="26">
        <v>0</v>
      </c>
      <c r="E16" s="26">
        <v>0</v>
      </c>
      <c r="F16" s="26">
        <v>0</v>
      </c>
      <c r="G16" s="27">
        <v>0</v>
      </c>
      <c r="H16" s="27">
        <v>0</v>
      </c>
      <c r="I16" s="27">
        <v>0</v>
      </c>
      <c r="J16" s="27">
        <v>0</v>
      </c>
      <c r="K16" s="27">
        <v>289000</v>
      </c>
      <c r="L16" s="27">
        <v>0</v>
      </c>
      <c r="M16" s="28">
        <v>0</v>
      </c>
      <c r="N16" s="27">
        <f t="shared" si="0"/>
        <v>289000</v>
      </c>
    </row>
    <row r="17" spans="1:14">
      <c r="A17" s="25" t="s">
        <v>73</v>
      </c>
      <c r="B17" s="25" t="s">
        <v>74</v>
      </c>
      <c r="C17" s="26">
        <v>0</v>
      </c>
      <c r="D17" s="26">
        <v>0</v>
      </c>
      <c r="E17" s="26">
        <v>0</v>
      </c>
      <c r="F17" s="26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8">
        <v>0</v>
      </c>
      <c r="N17" s="27">
        <f t="shared" si="0"/>
        <v>0</v>
      </c>
    </row>
    <row r="18" spans="1:14">
      <c r="A18" s="25" t="s">
        <v>75</v>
      </c>
      <c r="B18" s="25" t="s">
        <v>28</v>
      </c>
      <c r="C18" s="26">
        <v>0</v>
      </c>
      <c r="D18" s="26">
        <v>0</v>
      </c>
      <c r="E18" s="26">
        <v>0</v>
      </c>
      <c r="F18" s="26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8">
        <v>0</v>
      </c>
      <c r="N18" s="27">
        <f t="shared" si="0"/>
        <v>0</v>
      </c>
    </row>
    <row r="19" spans="1:14">
      <c r="A19" s="25" t="s">
        <v>18</v>
      </c>
      <c r="B19" s="25" t="s">
        <v>18</v>
      </c>
      <c r="C19" s="26">
        <v>0</v>
      </c>
      <c r="D19" s="26">
        <v>0</v>
      </c>
      <c r="E19" s="26">
        <v>0</v>
      </c>
      <c r="F19" s="26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8">
        <v>0</v>
      </c>
      <c r="N19" s="27">
        <f t="shared" si="0"/>
        <v>0</v>
      </c>
    </row>
    <row r="20" spans="1:14">
      <c r="A20" s="25"/>
      <c r="B20" s="25"/>
      <c r="C20" s="26"/>
      <c r="D20" s="26"/>
      <c r="E20" s="26"/>
      <c r="F20" s="26"/>
      <c r="G20" s="27"/>
      <c r="H20" s="27"/>
      <c r="I20" s="27"/>
      <c r="J20" s="27"/>
      <c r="K20" s="27"/>
      <c r="L20" s="27"/>
      <c r="M20" s="28"/>
      <c r="N20" s="27"/>
    </row>
    <row r="21" spans="1:14" s="30" customFormat="1">
      <c r="A21" s="34" t="s">
        <v>3</v>
      </c>
      <c r="B21" s="34"/>
      <c r="C21" s="29">
        <f>SUM(C9:C20)</f>
        <v>0</v>
      </c>
      <c r="D21" s="29">
        <f t="shared" ref="D21:N21" si="1">SUM(D9:D18)</f>
        <v>0</v>
      </c>
      <c r="E21" s="29">
        <f t="shared" si="1"/>
        <v>0</v>
      </c>
      <c r="F21" s="29">
        <f t="shared" si="1"/>
        <v>0</v>
      </c>
      <c r="G21" s="29">
        <f t="shared" si="1"/>
        <v>0</v>
      </c>
      <c r="H21" s="29">
        <f>SUM(H9:H19)</f>
        <v>0</v>
      </c>
      <c r="I21" s="29">
        <f t="shared" si="1"/>
        <v>0</v>
      </c>
      <c r="J21" s="29">
        <f t="shared" si="1"/>
        <v>0</v>
      </c>
      <c r="K21" s="29">
        <f t="shared" si="1"/>
        <v>289000</v>
      </c>
      <c r="L21" s="29">
        <f t="shared" si="1"/>
        <v>0</v>
      </c>
      <c r="M21" s="29">
        <f t="shared" si="1"/>
        <v>0</v>
      </c>
      <c r="N21" s="29">
        <f t="shared" si="1"/>
        <v>289000</v>
      </c>
    </row>
  </sheetData>
  <mergeCells count="9">
    <mergeCell ref="A21:B21"/>
    <mergeCell ref="A1:N1"/>
    <mergeCell ref="A2:N2"/>
    <mergeCell ref="A3:N3"/>
    <mergeCell ref="A4:A7"/>
    <mergeCell ref="B4:B7"/>
    <mergeCell ref="C4:N4"/>
    <mergeCell ref="E5:E7"/>
    <mergeCell ref="F5:F7"/>
  </mergeCells>
  <pageMargins left="0.19685039370078741" right="0.19685039370078741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topLeftCell="C16" workbookViewId="0">
      <selection activeCell="B16" sqref="B16"/>
    </sheetView>
  </sheetViews>
  <sheetFormatPr defaultRowHeight="21"/>
  <cols>
    <col min="1" max="1" width="12.125" style="20" customWidth="1"/>
    <col min="2" max="2" width="18" style="20" customWidth="1"/>
    <col min="3" max="11" width="13.25" style="20" customWidth="1"/>
    <col min="12" max="13" width="14" style="20" customWidth="1"/>
    <col min="14" max="16384" width="9" style="20"/>
  </cols>
  <sheetData>
    <row r="1" spans="1:13">
      <c r="A1" s="35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>
      <c r="A2" s="35" t="s">
        <v>76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>
      <c r="A3" s="41" t="s">
        <v>43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</row>
    <row r="4" spans="1:13">
      <c r="A4" s="36" t="s">
        <v>45</v>
      </c>
      <c r="B4" s="36" t="s">
        <v>46</v>
      </c>
      <c r="C4" s="38" t="s">
        <v>47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s="22" customFormat="1" ht="23.25" customHeight="1">
      <c r="A5" s="36"/>
      <c r="B5" s="36"/>
      <c r="C5" s="21" t="s">
        <v>48</v>
      </c>
      <c r="D5" s="21" t="s">
        <v>49</v>
      </c>
      <c r="E5" s="37" t="s">
        <v>50</v>
      </c>
      <c r="F5" s="37" t="s">
        <v>51</v>
      </c>
      <c r="G5" s="21" t="s">
        <v>52</v>
      </c>
      <c r="H5" s="21" t="s">
        <v>53</v>
      </c>
      <c r="I5" s="21" t="s">
        <v>54</v>
      </c>
      <c r="J5" s="21" t="s">
        <v>55</v>
      </c>
      <c r="K5" s="21"/>
      <c r="L5" s="21"/>
      <c r="M5" s="21"/>
    </row>
    <row r="6" spans="1:13" s="22" customFormat="1" ht="23.25" customHeight="1">
      <c r="A6" s="36"/>
      <c r="B6" s="36"/>
      <c r="C6" s="23" t="s">
        <v>57</v>
      </c>
      <c r="D6" s="23" t="s">
        <v>58</v>
      </c>
      <c r="E6" s="39"/>
      <c r="F6" s="39"/>
      <c r="G6" s="23" t="s">
        <v>59</v>
      </c>
      <c r="H6" s="23" t="s">
        <v>60</v>
      </c>
      <c r="I6" s="23" t="s">
        <v>61</v>
      </c>
      <c r="J6" s="23" t="s">
        <v>62</v>
      </c>
      <c r="K6" s="23" t="s">
        <v>64</v>
      </c>
      <c r="L6" s="23" t="s">
        <v>18</v>
      </c>
      <c r="M6" s="23" t="s">
        <v>3</v>
      </c>
    </row>
    <row r="7" spans="1:13" s="22" customFormat="1" ht="23.25" customHeight="1">
      <c r="A7" s="37"/>
      <c r="B7" s="37"/>
      <c r="C7" s="23" t="s">
        <v>65</v>
      </c>
      <c r="D7" s="23" t="s">
        <v>66</v>
      </c>
      <c r="E7" s="40"/>
      <c r="F7" s="40"/>
      <c r="G7" s="23"/>
      <c r="H7" s="23"/>
      <c r="I7" s="23" t="s">
        <v>60</v>
      </c>
      <c r="J7" s="23" t="s">
        <v>67</v>
      </c>
      <c r="K7" s="23"/>
      <c r="L7" s="23"/>
      <c r="M7" s="23"/>
    </row>
    <row r="8" spans="1:13" s="22" customFormat="1" ht="23.25" customHeight="1">
      <c r="A8" s="24" t="s">
        <v>15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>
      <c r="A9" s="25" t="s">
        <v>68</v>
      </c>
      <c r="B9" s="25" t="s">
        <v>69</v>
      </c>
      <c r="C9" s="26">
        <v>0</v>
      </c>
      <c r="D9" s="26">
        <v>0</v>
      </c>
      <c r="E9" s="26">
        <v>0</v>
      </c>
      <c r="F9" s="26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8">
        <v>0</v>
      </c>
      <c r="M9" s="27">
        <f>SUM(C9:L9)</f>
        <v>0</v>
      </c>
    </row>
    <row r="10" spans="1:13">
      <c r="A10" s="25"/>
      <c r="B10" s="25" t="s">
        <v>70</v>
      </c>
      <c r="C10" s="26">
        <v>0</v>
      </c>
      <c r="D10" s="26">
        <v>0</v>
      </c>
      <c r="E10" s="26">
        <v>0</v>
      </c>
      <c r="F10" s="26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8">
        <v>0</v>
      </c>
      <c r="M10" s="27">
        <f>SUM(C10:L10)</f>
        <v>0</v>
      </c>
    </row>
    <row r="11" spans="1:13">
      <c r="A11" s="25" t="s">
        <v>71</v>
      </c>
      <c r="B11" s="25" t="s">
        <v>21</v>
      </c>
      <c r="C11" s="26">
        <v>0</v>
      </c>
      <c r="D11" s="26">
        <v>0</v>
      </c>
      <c r="E11" s="26">
        <v>0</v>
      </c>
      <c r="F11" s="26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8">
        <v>0</v>
      </c>
      <c r="M11" s="27">
        <f t="shared" ref="M11:M19" si="0">SUM(C11:L11)</f>
        <v>0</v>
      </c>
    </row>
    <row r="12" spans="1:13">
      <c r="A12" s="25"/>
      <c r="B12" s="25" t="s">
        <v>22</v>
      </c>
      <c r="C12" s="26">
        <v>0</v>
      </c>
      <c r="D12" s="26">
        <v>0</v>
      </c>
      <c r="E12" s="26">
        <v>0</v>
      </c>
      <c r="F12" s="26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8">
        <v>0</v>
      </c>
      <c r="M12" s="27">
        <f t="shared" si="0"/>
        <v>0</v>
      </c>
    </row>
    <row r="13" spans="1:13">
      <c r="A13" s="25"/>
      <c r="B13" s="25" t="s">
        <v>23</v>
      </c>
      <c r="C13" s="26">
        <v>0</v>
      </c>
      <c r="D13" s="26">
        <v>0</v>
      </c>
      <c r="E13" s="26">
        <v>0</v>
      </c>
      <c r="F13" s="26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8">
        <v>0</v>
      </c>
      <c r="M13" s="27">
        <f t="shared" si="0"/>
        <v>0</v>
      </c>
    </row>
    <row r="14" spans="1:13">
      <c r="A14" s="25"/>
      <c r="B14" s="25" t="s">
        <v>24</v>
      </c>
      <c r="C14" s="26">
        <v>0</v>
      </c>
      <c r="D14" s="26">
        <v>0</v>
      </c>
      <c r="E14" s="26">
        <v>0</v>
      </c>
      <c r="F14" s="26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8">
        <v>0</v>
      </c>
      <c r="M14" s="27">
        <f t="shared" si="0"/>
        <v>0</v>
      </c>
    </row>
    <row r="15" spans="1:13">
      <c r="A15" s="25" t="s">
        <v>72</v>
      </c>
      <c r="B15" s="25" t="s">
        <v>25</v>
      </c>
      <c r="C15" s="26">
        <v>0</v>
      </c>
      <c r="D15" s="26">
        <v>0</v>
      </c>
      <c r="E15" s="26">
        <v>0</v>
      </c>
      <c r="F15" s="26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8">
        <v>0</v>
      </c>
      <c r="M15" s="27">
        <f t="shared" si="0"/>
        <v>0</v>
      </c>
    </row>
    <row r="16" spans="1:13">
      <c r="A16" s="25"/>
      <c r="B16" s="25" t="s">
        <v>26</v>
      </c>
      <c r="C16" s="26">
        <v>0</v>
      </c>
      <c r="D16" s="26">
        <v>0</v>
      </c>
      <c r="E16" s="26">
        <v>0</v>
      </c>
      <c r="F16" s="26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8">
        <v>0</v>
      </c>
      <c r="M16" s="27">
        <f t="shared" si="0"/>
        <v>0</v>
      </c>
    </row>
    <row r="17" spans="1:13">
      <c r="A17" s="25" t="s">
        <v>73</v>
      </c>
      <c r="B17" s="25" t="s">
        <v>74</v>
      </c>
      <c r="C17" s="26">
        <v>0</v>
      </c>
      <c r="D17" s="26">
        <v>0</v>
      </c>
      <c r="E17" s="26">
        <v>0</v>
      </c>
      <c r="F17" s="26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8">
        <v>0</v>
      </c>
      <c r="M17" s="27">
        <f t="shared" si="0"/>
        <v>0</v>
      </c>
    </row>
    <row r="18" spans="1:13">
      <c r="A18" s="25" t="s">
        <v>75</v>
      </c>
      <c r="B18" s="25" t="s">
        <v>28</v>
      </c>
      <c r="C18" s="26">
        <v>0</v>
      </c>
      <c r="D18" s="26">
        <v>0</v>
      </c>
      <c r="E18" s="26">
        <v>0</v>
      </c>
      <c r="F18" s="26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8">
        <v>0</v>
      </c>
      <c r="M18" s="27">
        <f t="shared" si="0"/>
        <v>0</v>
      </c>
    </row>
    <row r="19" spans="1:13">
      <c r="A19" s="25" t="s">
        <v>18</v>
      </c>
      <c r="B19" s="25" t="s">
        <v>18</v>
      </c>
      <c r="C19" s="26">
        <v>0</v>
      </c>
      <c r="D19" s="26">
        <v>0</v>
      </c>
      <c r="E19" s="26">
        <v>0</v>
      </c>
      <c r="F19" s="26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8">
        <v>0</v>
      </c>
      <c r="M19" s="27">
        <f t="shared" si="0"/>
        <v>0</v>
      </c>
    </row>
    <row r="20" spans="1:13">
      <c r="A20" s="25"/>
      <c r="B20" s="25"/>
      <c r="C20" s="31"/>
      <c r="D20" s="31"/>
      <c r="E20" s="31"/>
      <c r="F20" s="31"/>
      <c r="G20" s="32"/>
      <c r="H20" s="32"/>
      <c r="I20" s="32"/>
      <c r="J20" s="32"/>
      <c r="K20" s="32"/>
      <c r="L20" s="32"/>
      <c r="M20" s="27"/>
    </row>
    <row r="21" spans="1:13" s="30" customFormat="1">
      <c r="A21" s="34" t="s">
        <v>3</v>
      </c>
      <c r="B21" s="34"/>
      <c r="C21" s="33">
        <f>SUM(C9:C18)</f>
        <v>0</v>
      </c>
      <c r="D21" s="33">
        <f>SUM(D9:D18)</f>
        <v>0</v>
      </c>
      <c r="E21" s="33">
        <f>SUM(E9:E18)</f>
        <v>0</v>
      </c>
      <c r="F21" s="33">
        <f t="shared" ref="F21:M21" si="1">SUM(F9:F18)</f>
        <v>0</v>
      </c>
      <c r="G21" s="33">
        <f t="shared" si="1"/>
        <v>0</v>
      </c>
      <c r="H21" s="33">
        <f t="shared" si="1"/>
        <v>0</v>
      </c>
      <c r="I21" s="33">
        <f t="shared" si="1"/>
        <v>0</v>
      </c>
      <c r="J21" s="33">
        <f t="shared" si="1"/>
        <v>0</v>
      </c>
      <c r="K21" s="33">
        <f t="shared" si="1"/>
        <v>0</v>
      </c>
      <c r="L21" s="33">
        <f t="shared" si="1"/>
        <v>0</v>
      </c>
      <c r="M21" s="29">
        <f t="shared" si="1"/>
        <v>0</v>
      </c>
    </row>
  </sheetData>
  <mergeCells count="9">
    <mergeCell ref="A21:B21"/>
    <mergeCell ref="A1:M1"/>
    <mergeCell ref="A2:M2"/>
    <mergeCell ref="A3:M3"/>
    <mergeCell ref="A4:A7"/>
    <mergeCell ref="B4:B7"/>
    <mergeCell ref="C4:M4"/>
    <mergeCell ref="E5:E7"/>
    <mergeCell ref="F5:F7"/>
  </mergeCells>
  <pageMargins left="0.19685039370078741" right="0.19685039370078741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topLeftCell="C19" workbookViewId="0">
      <selection sqref="A1:XFD1048576"/>
    </sheetView>
  </sheetViews>
  <sheetFormatPr defaultRowHeight="21"/>
  <cols>
    <col min="1" max="1" width="12.125" style="20" customWidth="1"/>
    <col min="2" max="2" width="18" style="20" customWidth="1"/>
    <col min="3" max="11" width="13.25" style="20" customWidth="1"/>
    <col min="12" max="13" width="14" style="20" customWidth="1"/>
    <col min="14" max="16384" width="9" style="20"/>
  </cols>
  <sheetData>
    <row r="1" spans="1:13">
      <c r="A1" s="35" t="s">
        <v>42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>
      <c r="A2" s="35" t="s">
        <v>77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>
      <c r="A3" s="35" t="s">
        <v>43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>
      <c r="A4" s="36" t="s">
        <v>45</v>
      </c>
      <c r="B4" s="36" t="s">
        <v>46</v>
      </c>
      <c r="C4" s="38" t="s">
        <v>47</v>
      </c>
      <c r="D4" s="38"/>
      <c r="E4" s="38"/>
      <c r="F4" s="38"/>
      <c r="G4" s="38"/>
      <c r="H4" s="38"/>
      <c r="I4" s="38"/>
      <c r="J4" s="38"/>
      <c r="K4" s="38"/>
      <c r="L4" s="38"/>
      <c r="M4" s="38"/>
    </row>
    <row r="5" spans="1:13" s="22" customFormat="1" ht="23.25" customHeight="1">
      <c r="A5" s="36"/>
      <c r="B5" s="36"/>
      <c r="C5" s="21" t="s">
        <v>48</v>
      </c>
      <c r="D5" s="21" t="s">
        <v>49</v>
      </c>
      <c r="E5" s="37" t="s">
        <v>50</v>
      </c>
      <c r="F5" s="37" t="s">
        <v>51</v>
      </c>
      <c r="G5" s="21" t="s">
        <v>52</v>
      </c>
      <c r="H5" s="21" t="s">
        <v>53</v>
      </c>
      <c r="I5" s="21" t="s">
        <v>54</v>
      </c>
      <c r="J5" s="21" t="s">
        <v>55</v>
      </c>
      <c r="K5" s="21"/>
      <c r="L5" s="21"/>
      <c r="M5" s="21"/>
    </row>
    <row r="6" spans="1:13" s="22" customFormat="1" ht="23.25" customHeight="1">
      <c r="A6" s="36"/>
      <c r="B6" s="36"/>
      <c r="C6" s="23" t="s">
        <v>57</v>
      </c>
      <c r="D6" s="23" t="s">
        <v>58</v>
      </c>
      <c r="E6" s="39"/>
      <c r="F6" s="39"/>
      <c r="G6" s="23" t="s">
        <v>59</v>
      </c>
      <c r="H6" s="23" t="s">
        <v>60</v>
      </c>
      <c r="I6" s="23" t="s">
        <v>61</v>
      </c>
      <c r="J6" s="23" t="s">
        <v>62</v>
      </c>
      <c r="K6" s="23" t="s">
        <v>64</v>
      </c>
      <c r="L6" s="23" t="s">
        <v>18</v>
      </c>
      <c r="M6" s="23" t="s">
        <v>3</v>
      </c>
    </row>
    <row r="7" spans="1:13" s="22" customFormat="1" ht="23.25" customHeight="1">
      <c r="A7" s="37"/>
      <c r="B7" s="37"/>
      <c r="C7" s="23" t="s">
        <v>65</v>
      </c>
      <c r="D7" s="23" t="s">
        <v>66</v>
      </c>
      <c r="E7" s="40"/>
      <c r="F7" s="40"/>
      <c r="G7" s="23"/>
      <c r="H7" s="23"/>
      <c r="I7" s="23" t="s">
        <v>60</v>
      </c>
      <c r="J7" s="23" t="s">
        <v>67</v>
      </c>
      <c r="K7" s="23"/>
      <c r="L7" s="23"/>
      <c r="M7" s="23"/>
    </row>
    <row r="8" spans="1:13" s="22" customFormat="1" ht="23.25" customHeight="1">
      <c r="A8" s="24" t="s">
        <v>15</v>
      </c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</row>
    <row r="9" spans="1:13">
      <c r="A9" s="25" t="s">
        <v>68</v>
      </c>
      <c r="B9" s="25" t="s">
        <v>69</v>
      </c>
      <c r="C9" s="26">
        <v>0</v>
      </c>
      <c r="D9" s="26">
        <v>0</v>
      </c>
      <c r="E9" s="26">
        <v>0</v>
      </c>
      <c r="F9" s="26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8">
        <v>0</v>
      </c>
      <c r="M9" s="27">
        <f>SUM(C9:L9)</f>
        <v>0</v>
      </c>
    </row>
    <row r="10" spans="1:13">
      <c r="A10" s="25"/>
      <c r="B10" s="25" t="s">
        <v>70</v>
      </c>
      <c r="C10" s="26">
        <v>0</v>
      </c>
      <c r="D10" s="26">
        <v>0</v>
      </c>
      <c r="E10" s="26">
        <v>0</v>
      </c>
      <c r="F10" s="26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8">
        <v>0</v>
      </c>
      <c r="M10" s="27">
        <f>SUM(C10:L10)</f>
        <v>0</v>
      </c>
    </row>
    <row r="11" spans="1:13">
      <c r="A11" s="25" t="s">
        <v>71</v>
      </c>
      <c r="B11" s="25" t="s">
        <v>21</v>
      </c>
      <c r="C11" s="26">
        <v>0</v>
      </c>
      <c r="D11" s="26">
        <v>0</v>
      </c>
      <c r="E11" s="26">
        <v>0</v>
      </c>
      <c r="F11" s="26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8">
        <v>0</v>
      </c>
      <c r="M11" s="27">
        <f t="shared" ref="M11:M19" si="0">SUM(C11:L11)</f>
        <v>0</v>
      </c>
    </row>
    <row r="12" spans="1:13">
      <c r="A12" s="25"/>
      <c r="B12" s="25" t="s">
        <v>22</v>
      </c>
      <c r="C12" s="26">
        <v>0</v>
      </c>
      <c r="D12" s="26">
        <v>0</v>
      </c>
      <c r="E12" s="26">
        <v>0</v>
      </c>
      <c r="F12" s="26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8">
        <v>0</v>
      </c>
      <c r="M12" s="27">
        <f t="shared" si="0"/>
        <v>0</v>
      </c>
    </row>
    <row r="13" spans="1:13">
      <c r="A13" s="25"/>
      <c r="B13" s="25" t="s">
        <v>23</v>
      </c>
      <c r="C13" s="26">
        <v>0</v>
      </c>
      <c r="D13" s="26">
        <v>0</v>
      </c>
      <c r="E13" s="26">
        <v>0</v>
      </c>
      <c r="F13" s="26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8">
        <v>0</v>
      </c>
      <c r="M13" s="27">
        <f t="shared" si="0"/>
        <v>0</v>
      </c>
    </row>
    <row r="14" spans="1:13">
      <c r="A14" s="25"/>
      <c r="B14" s="25" t="s">
        <v>24</v>
      </c>
      <c r="C14" s="26">
        <v>0</v>
      </c>
      <c r="D14" s="26">
        <v>0</v>
      </c>
      <c r="E14" s="26">
        <v>0</v>
      </c>
      <c r="F14" s="26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8">
        <v>0</v>
      </c>
      <c r="M14" s="27">
        <f t="shared" si="0"/>
        <v>0</v>
      </c>
    </row>
    <row r="15" spans="1:13">
      <c r="A15" s="25" t="s">
        <v>72</v>
      </c>
      <c r="B15" s="25" t="s">
        <v>25</v>
      </c>
      <c r="C15" s="26">
        <v>0</v>
      </c>
      <c r="D15" s="26">
        <v>0</v>
      </c>
      <c r="E15" s="26">
        <v>0</v>
      </c>
      <c r="F15" s="26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8">
        <v>0</v>
      </c>
      <c r="M15" s="27">
        <f t="shared" si="0"/>
        <v>0</v>
      </c>
    </row>
    <row r="16" spans="1:13">
      <c r="A16" s="25"/>
      <c r="B16" s="25" t="s">
        <v>26</v>
      </c>
      <c r="C16" s="26">
        <v>0</v>
      </c>
      <c r="D16" s="26">
        <v>0</v>
      </c>
      <c r="E16" s="26">
        <v>0</v>
      </c>
      <c r="F16" s="26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8">
        <v>0</v>
      </c>
      <c r="M16" s="27">
        <f t="shared" si="0"/>
        <v>0</v>
      </c>
    </row>
    <row r="17" spans="1:13">
      <c r="A17" s="25" t="s">
        <v>73</v>
      </c>
      <c r="B17" s="25" t="s">
        <v>74</v>
      </c>
      <c r="C17" s="26">
        <v>0</v>
      </c>
      <c r="D17" s="26">
        <v>0</v>
      </c>
      <c r="E17" s="26">
        <v>0</v>
      </c>
      <c r="F17" s="26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8">
        <v>0</v>
      </c>
      <c r="M17" s="27">
        <f t="shared" si="0"/>
        <v>0</v>
      </c>
    </row>
    <row r="18" spans="1:13">
      <c r="A18" s="25" t="s">
        <v>75</v>
      </c>
      <c r="B18" s="25" t="s">
        <v>28</v>
      </c>
      <c r="C18" s="26">
        <v>0</v>
      </c>
      <c r="D18" s="26">
        <v>0</v>
      </c>
      <c r="E18" s="26">
        <v>0</v>
      </c>
      <c r="F18" s="26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8">
        <v>0</v>
      </c>
      <c r="M18" s="27">
        <f t="shared" si="0"/>
        <v>0</v>
      </c>
    </row>
    <row r="19" spans="1:13">
      <c r="A19" s="25" t="s">
        <v>18</v>
      </c>
      <c r="B19" s="25" t="s">
        <v>18</v>
      </c>
      <c r="C19" s="26">
        <v>0</v>
      </c>
      <c r="D19" s="26">
        <v>0</v>
      </c>
      <c r="E19" s="26">
        <v>0</v>
      </c>
      <c r="F19" s="26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8">
        <v>0</v>
      </c>
      <c r="M19" s="27">
        <f t="shared" si="0"/>
        <v>0</v>
      </c>
    </row>
    <row r="20" spans="1:13">
      <c r="A20" s="25"/>
      <c r="B20" s="25"/>
      <c r="C20" s="31"/>
      <c r="D20" s="31"/>
      <c r="E20" s="31"/>
      <c r="F20" s="31"/>
      <c r="G20" s="32"/>
      <c r="H20" s="32"/>
      <c r="I20" s="32"/>
      <c r="J20" s="32"/>
      <c r="K20" s="32"/>
      <c r="L20" s="32"/>
      <c r="M20" s="27"/>
    </row>
    <row r="21" spans="1:13" s="30" customFormat="1">
      <c r="A21" s="34" t="s">
        <v>3</v>
      </c>
      <c r="B21" s="34"/>
      <c r="C21" s="33">
        <f>SUM(C9:C18)</f>
        <v>0</v>
      </c>
      <c r="D21" s="33">
        <f t="shared" ref="D21:M21" si="1">SUM(D9:D18)</f>
        <v>0</v>
      </c>
      <c r="E21" s="33">
        <f t="shared" si="1"/>
        <v>0</v>
      </c>
      <c r="F21" s="33">
        <f t="shared" si="1"/>
        <v>0</v>
      </c>
      <c r="G21" s="33">
        <f t="shared" si="1"/>
        <v>0</v>
      </c>
      <c r="H21" s="33">
        <f t="shared" si="1"/>
        <v>0</v>
      </c>
      <c r="I21" s="33">
        <f t="shared" si="1"/>
        <v>0</v>
      </c>
      <c r="J21" s="33">
        <f t="shared" si="1"/>
        <v>0</v>
      </c>
      <c r="K21" s="33">
        <f t="shared" si="1"/>
        <v>0</v>
      </c>
      <c r="L21" s="33">
        <f t="shared" si="1"/>
        <v>0</v>
      </c>
      <c r="M21" s="29">
        <f t="shared" si="1"/>
        <v>0</v>
      </c>
    </row>
  </sheetData>
  <mergeCells count="9">
    <mergeCell ref="A21:B21"/>
    <mergeCell ref="A1:M1"/>
    <mergeCell ref="A2:M2"/>
    <mergeCell ref="A3:M3"/>
    <mergeCell ref="A4:A7"/>
    <mergeCell ref="B4:B7"/>
    <mergeCell ref="C4:M4"/>
    <mergeCell ref="E5:E7"/>
    <mergeCell ref="F5:F7"/>
  </mergeCells>
  <pageMargins left="0.19685039370078741" right="0.19685039370078741" top="0.74803149606299213" bottom="0.74803149606299213" header="0.31496062992125984" footer="0.31496062992125984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5"/>
  <sheetViews>
    <sheetView showGridLines="0" topLeftCell="C1" zoomScale="75" zoomScaleNormal="75" workbookViewId="0">
      <pane ySplit="1" topLeftCell="A50" activePane="bottomLeft" state="frozen"/>
      <selection pane="bottomLeft" activeCell="D44" sqref="D44"/>
    </sheetView>
  </sheetViews>
  <sheetFormatPr defaultRowHeight="21"/>
  <cols>
    <col min="1" max="1" width="0.125" style="1" customWidth="1"/>
    <col min="2" max="2" width="28.625" style="1" bestFit="1" customWidth="1"/>
    <col min="3" max="3" width="10.25" style="1" customWidth="1"/>
    <col min="4" max="4" width="6" style="1" customWidth="1"/>
    <col min="5" max="5" width="5.25" style="1" customWidth="1"/>
    <col min="6" max="6" width="12.5" style="1" customWidth="1"/>
    <col min="7" max="7" width="1.125" style="1" customWidth="1"/>
    <col min="8" max="8" width="15.125" style="1" customWidth="1"/>
    <col min="9" max="9" width="6.5" style="1" customWidth="1"/>
    <col min="10" max="10" width="9.75" style="1" customWidth="1"/>
    <col min="11" max="11" width="4.125" style="1" customWidth="1"/>
    <col min="12" max="12" width="0.5" style="1" customWidth="1"/>
    <col min="13" max="13" width="11.625" style="1" customWidth="1"/>
    <col min="14" max="21" width="16.25" style="1" customWidth="1"/>
    <col min="22" max="22" width="0" style="1" hidden="1" customWidth="1"/>
    <col min="23" max="16384" width="9" style="1"/>
  </cols>
  <sheetData>
    <row r="1" spans="1:21" ht="15.4" customHeight="1"/>
    <row r="2" spans="1:21" s="11" customFormat="1">
      <c r="A2" s="42" t="s">
        <v>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  <c r="P2" s="43"/>
      <c r="Q2" s="43"/>
      <c r="R2" s="43"/>
      <c r="S2" s="43"/>
      <c r="T2" s="43"/>
      <c r="U2" s="43"/>
    </row>
    <row r="3" spans="1:21" s="11" customFormat="1">
      <c r="A3" s="42" t="s">
        <v>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</row>
    <row r="4" spans="1:21" s="11" customFormat="1">
      <c r="A4" s="42" t="s">
        <v>43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</row>
    <row r="5" spans="1:21" ht="13.9" customHeight="1"/>
    <row r="6" spans="1:21" ht="63" customHeight="1">
      <c r="A6" s="54" t="s">
        <v>1</v>
      </c>
      <c r="B6" s="55"/>
      <c r="C6" s="47" t="s">
        <v>2</v>
      </c>
      <c r="D6" s="48"/>
      <c r="E6" s="47" t="s">
        <v>3</v>
      </c>
      <c r="F6" s="48"/>
      <c r="G6" s="47" t="s">
        <v>4</v>
      </c>
      <c r="H6" s="48"/>
      <c r="I6" s="47" t="s">
        <v>5</v>
      </c>
      <c r="J6" s="48"/>
      <c r="K6" s="47" t="s">
        <v>6</v>
      </c>
      <c r="L6" s="49"/>
      <c r="M6" s="48"/>
      <c r="N6" s="3" t="s">
        <v>7</v>
      </c>
      <c r="O6" s="3" t="s">
        <v>8</v>
      </c>
      <c r="P6" s="3" t="s">
        <v>9</v>
      </c>
      <c r="Q6" s="3" t="s">
        <v>10</v>
      </c>
      <c r="R6" s="3" t="s">
        <v>11</v>
      </c>
      <c r="S6" s="3" t="s">
        <v>12</v>
      </c>
      <c r="T6" s="3" t="s">
        <v>13</v>
      </c>
      <c r="U6" s="3" t="s">
        <v>14</v>
      </c>
    </row>
    <row r="7" spans="1:21" ht="0" hidden="1" customHeight="1">
      <c r="U7" s="2"/>
    </row>
    <row r="8" spans="1:21">
      <c r="A8" s="50" t="s">
        <v>15</v>
      </c>
      <c r="B8" s="4" t="s">
        <v>15</v>
      </c>
      <c r="C8" s="53" t="s">
        <v>16</v>
      </c>
      <c r="D8" s="46"/>
      <c r="E8" s="53" t="s">
        <v>16</v>
      </c>
      <c r="F8" s="46"/>
      <c r="G8" s="53" t="s">
        <v>16</v>
      </c>
      <c r="H8" s="46"/>
      <c r="I8" s="53" t="s">
        <v>16</v>
      </c>
      <c r="J8" s="46"/>
      <c r="K8" s="53" t="s">
        <v>16</v>
      </c>
      <c r="L8" s="46"/>
      <c r="M8" s="46"/>
      <c r="N8" s="5" t="s">
        <v>16</v>
      </c>
      <c r="O8" s="5" t="s">
        <v>16</v>
      </c>
      <c r="P8" s="5" t="s">
        <v>16</v>
      </c>
      <c r="Q8" s="5" t="s">
        <v>16</v>
      </c>
      <c r="R8" s="5" t="s">
        <v>16</v>
      </c>
      <c r="S8" s="5" t="s">
        <v>16</v>
      </c>
      <c r="T8" s="5" t="s">
        <v>16</v>
      </c>
      <c r="U8" s="6" t="s">
        <v>16</v>
      </c>
    </row>
    <row r="9" spans="1:21">
      <c r="A9" s="51"/>
      <c r="B9" s="7" t="s">
        <v>18</v>
      </c>
      <c r="C9" s="44">
        <v>10293884</v>
      </c>
      <c r="D9" s="45"/>
      <c r="E9" s="44">
        <f t="shared" ref="E9:E21" si="0">SUM(G9:U9)</f>
        <v>10237882.720000001</v>
      </c>
      <c r="F9" s="45"/>
      <c r="G9" s="44">
        <v>0</v>
      </c>
      <c r="H9" s="45"/>
      <c r="I9" s="44">
        <v>0</v>
      </c>
      <c r="J9" s="45"/>
      <c r="K9" s="44">
        <v>0</v>
      </c>
      <c r="L9" s="46"/>
      <c r="M9" s="45"/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10237882.720000001</v>
      </c>
    </row>
    <row r="10" spans="1:21">
      <c r="A10" s="51"/>
      <c r="B10" s="7" t="s">
        <v>19</v>
      </c>
      <c r="C10" s="44">
        <v>2608320</v>
      </c>
      <c r="D10" s="45"/>
      <c r="E10" s="44">
        <f t="shared" si="0"/>
        <v>2557020</v>
      </c>
      <c r="F10" s="45"/>
      <c r="G10" s="44">
        <v>2557020</v>
      </c>
      <c r="H10" s="45"/>
      <c r="I10" s="44">
        <v>0</v>
      </c>
      <c r="J10" s="45"/>
      <c r="K10" s="44">
        <v>0</v>
      </c>
      <c r="L10" s="46"/>
      <c r="M10" s="45"/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</row>
    <row r="11" spans="1:21">
      <c r="A11" s="51"/>
      <c r="B11" s="7" t="s">
        <v>20</v>
      </c>
      <c r="C11" s="44">
        <v>6716600</v>
      </c>
      <c r="D11" s="45"/>
      <c r="E11" s="44">
        <f t="shared" si="0"/>
        <v>6295493</v>
      </c>
      <c r="F11" s="45"/>
      <c r="G11" s="44">
        <v>3301719</v>
      </c>
      <c r="H11" s="45"/>
      <c r="I11" s="44">
        <v>706129</v>
      </c>
      <c r="J11" s="45"/>
      <c r="K11" s="44">
        <v>1252560</v>
      </c>
      <c r="L11" s="46"/>
      <c r="M11" s="45"/>
      <c r="N11" s="8">
        <v>0</v>
      </c>
      <c r="O11" s="8">
        <v>0</v>
      </c>
      <c r="P11" s="8">
        <v>1035085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</row>
    <row r="12" spans="1:21">
      <c r="A12" s="51"/>
      <c r="B12" s="7" t="s">
        <v>21</v>
      </c>
      <c r="C12" s="44">
        <v>265000</v>
      </c>
      <c r="D12" s="45"/>
      <c r="E12" s="44">
        <f t="shared" si="0"/>
        <v>168890</v>
      </c>
      <c r="F12" s="45"/>
      <c r="G12" s="44">
        <v>164050</v>
      </c>
      <c r="H12" s="45"/>
      <c r="I12" s="44">
        <v>0</v>
      </c>
      <c r="J12" s="45"/>
      <c r="K12" s="44">
        <v>0</v>
      </c>
      <c r="L12" s="46"/>
      <c r="M12" s="45"/>
      <c r="N12" s="8">
        <v>0</v>
      </c>
      <c r="O12" s="8">
        <v>0</v>
      </c>
      <c r="P12" s="8">
        <v>4840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</row>
    <row r="13" spans="1:21">
      <c r="A13" s="51"/>
      <c r="B13" s="7" t="s">
        <v>22</v>
      </c>
      <c r="C13" s="44">
        <v>3682192</v>
      </c>
      <c r="D13" s="45"/>
      <c r="E13" s="44">
        <f t="shared" si="0"/>
        <v>2776620.6679999996</v>
      </c>
      <c r="F13" s="45"/>
      <c r="G13" s="44">
        <f>1585695.378+0.4</f>
        <v>1585695.7779999999</v>
      </c>
      <c r="H13" s="45"/>
      <c r="I13" s="44">
        <v>164018.51</v>
      </c>
      <c r="J13" s="45"/>
      <c r="K13" s="44">
        <v>404230.1</v>
      </c>
      <c r="L13" s="46"/>
      <c r="M13" s="45"/>
      <c r="N13" s="8">
        <v>144522</v>
      </c>
      <c r="O13" s="8">
        <v>12300</v>
      </c>
      <c r="P13" s="8">
        <v>191368.05</v>
      </c>
      <c r="Q13" s="8">
        <v>0</v>
      </c>
      <c r="R13" s="8">
        <v>220996.23</v>
      </c>
      <c r="S13" s="8">
        <v>0</v>
      </c>
      <c r="T13" s="8">
        <v>53490</v>
      </c>
      <c r="U13" s="8">
        <v>0</v>
      </c>
    </row>
    <row r="14" spans="1:21">
      <c r="A14" s="51"/>
      <c r="B14" s="7" t="s">
        <v>38</v>
      </c>
      <c r="C14" s="44">
        <v>0</v>
      </c>
      <c r="D14" s="45"/>
      <c r="E14" s="44">
        <f t="shared" si="0"/>
        <v>57865</v>
      </c>
      <c r="F14" s="45"/>
      <c r="G14" s="44">
        <v>0</v>
      </c>
      <c r="H14" s="45"/>
      <c r="I14" s="44">
        <v>0</v>
      </c>
      <c r="J14" s="45"/>
      <c r="K14" s="44">
        <v>57865</v>
      </c>
      <c r="L14" s="46"/>
      <c r="M14" s="45"/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</row>
    <row r="15" spans="1:21">
      <c r="A15" s="51"/>
      <c r="B15" s="7" t="s">
        <v>23</v>
      </c>
      <c r="C15" s="44">
        <v>2128804</v>
      </c>
      <c r="D15" s="45"/>
      <c r="E15" s="44">
        <f t="shared" si="0"/>
        <v>1824261.24</v>
      </c>
      <c r="F15" s="45"/>
      <c r="G15" s="44">
        <v>263751.11</v>
      </c>
      <c r="H15" s="45"/>
      <c r="I15" s="44">
        <v>174699</v>
      </c>
      <c r="J15" s="45"/>
      <c r="K15" s="44">
        <v>870120.56</v>
      </c>
      <c r="L15" s="46"/>
      <c r="M15" s="45"/>
      <c r="N15" s="8">
        <v>29290</v>
      </c>
      <c r="O15" s="8">
        <v>0</v>
      </c>
      <c r="P15" s="8">
        <v>479311.57</v>
      </c>
      <c r="Q15" s="8">
        <v>0</v>
      </c>
      <c r="R15" s="8">
        <v>1800</v>
      </c>
      <c r="S15" s="8">
        <v>0</v>
      </c>
      <c r="T15" s="8">
        <v>5289</v>
      </c>
      <c r="U15" s="8">
        <v>0</v>
      </c>
    </row>
    <row r="16" spans="1:21">
      <c r="A16" s="51"/>
      <c r="B16" s="7" t="s">
        <v>24</v>
      </c>
      <c r="C16" s="44">
        <v>605740</v>
      </c>
      <c r="D16" s="45"/>
      <c r="E16" s="44">
        <f t="shared" si="0"/>
        <v>489865.95</v>
      </c>
      <c r="F16" s="45"/>
      <c r="G16" s="44">
        <v>419015.33</v>
      </c>
      <c r="H16" s="45"/>
      <c r="I16" s="44">
        <v>17536.62</v>
      </c>
      <c r="J16" s="45"/>
      <c r="K16" s="44">
        <v>53314</v>
      </c>
      <c r="L16" s="46"/>
      <c r="M16" s="45"/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</row>
    <row r="17" spans="1:21">
      <c r="A17" s="51"/>
      <c r="B17" s="7" t="s">
        <v>81</v>
      </c>
      <c r="C17" s="44">
        <v>607460</v>
      </c>
      <c r="D17" s="45"/>
      <c r="E17" s="44">
        <f t="shared" si="0"/>
        <v>591710</v>
      </c>
      <c r="F17" s="45"/>
      <c r="G17" s="44">
        <v>366700</v>
      </c>
      <c r="H17" s="45"/>
      <c r="I17" s="44">
        <v>25500</v>
      </c>
      <c r="J17" s="45"/>
      <c r="K17" s="44">
        <v>21550</v>
      </c>
      <c r="L17" s="46"/>
      <c r="M17" s="45"/>
      <c r="N17" s="8">
        <v>37200</v>
      </c>
      <c r="O17" s="8">
        <v>0</v>
      </c>
      <c r="P17" s="8">
        <v>133960</v>
      </c>
      <c r="Q17" s="8">
        <v>0</v>
      </c>
      <c r="R17" s="8">
        <v>6800</v>
      </c>
      <c r="S17" s="8">
        <v>0</v>
      </c>
      <c r="T17" s="8">
        <v>0</v>
      </c>
      <c r="U17" s="8">
        <v>0</v>
      </c>
    </row>
    <row r="18" spans="1:21">
      <c r="A18" s="51"/>
      <c r="B18" s="7" t="s">
        <v>26</v>
      </c>
      <c r="C18" s="44">
        <v>3037500</v>
      </c>
      <c r="D18" s="45"/>
      <c r="E18" s="44">
        <f t="shared" si="0"/>
        <v>2478068</v>
      </c>
      <c r="F18" s="45"/>
      <c r="G18" s="44">
        <v>0</v>
      </c>
      <c r="H18" s="45"/>
      <c r="I18" s="44">
        <v>0</v>
      </c>
      <c r="J18" s="45"/>
      <c r="K18" s="44">
        <v>166068</v>
      </c>
      <c r="L18" s="46"/>
      <c r="M18" s="45"/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2312000</v>
      </c>
      <c r="T18" s="8">
        <v>0</v>
      </c>
      <c r="U18" s="8">
        <v>0</v>
      </c>
    </row>
    <row r="19" spans="1:21">
      <c r="A19" s="51"/>
      <c r="B19" s="7" t="s">
        <v>37</v>
      </c>
      <c r="C19" s="44">
        <v>0</v>
      </c>
      <c r="D19" s="45"/>
      <c r="E19" s="44">
        <f t="shared" si="0"/>
        <v>7684000</v>
      </c>
      <c r="F19" s="45"/>
      <c r="G19" s="44">
        <v>0</v>
      </c>
      <c r="H19" s="45"/>
      <c r="I19" s="44">
        <v>0</v>
      </c>
      <c r="J19" s="45"/>
      <c r="K19" s="44">
        <v>0</v>
      </c>
      <c r="L19" s="46"/>
      <c r="M19" s="45"/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7684000</v>
      </c>
      <c r="T19" s="8">
        <v>0</v>
      </c>
      <c r="U19" s="8">
        <v>0</v>
      </c>
    </row>
    <row r="20" spans="1:21">
      <c r="A20" s="51"/>
      <c r="B20" s="7" t="s">
        <v>27</v>
      </c>
      <c r="C20" s="44">
        <v>16000</v>
      </c>
      <c r="D20" s="45"/>
      <c r="E20" s="44">
        <f t="shared" si="0"/>
        <v>16000</v>
      </c>
      <c r="F20" s="45"/>
      <c r="G20" s="44">
        <v>16000</v>
      </c>
      <c r="H20" s="45"/>
      <c r="I20" s="44">
        <v>0</v>
      </c>
      <c r="J20" s="45"/>
      <c r="K20" s="44">
        <v>0</v>
      </c>
      <c r="L20" s="46"/>
      <c r="M20" s="45"/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0</v>
      </c>
      <c r="T20" s="8">
        <v>0</v>
      </c>
      <c r="U20" s="8">
        <v>0</v>
      </c>
    </row>
    <row r="21" spans="1:21">
      <c r="A21" s="51"/>
      <c r="B21" s="12" t="s">
        <v>28</v>
      </c>
      <c r="C21" s="56">
        <v>2038500</v>
      </c>
      <c r="D21" s="58"/>
      <c r="E21" s="56">
        <f t="shared" si="0"/>
        <v>1999000</v>
      </c>
      <c r="F21" s="58"/>
      <c r="G21" s="56">
        <v>0</v>
      </c>
      <c r="H21" s="58"/>
      <c r="I21" s="56">
        <v>15000</v>
      </c>
      <c r="J21" s="58"/>
      <c r="K21" s="56">
        <v>1394000</v>
      </c>
      <c r="L21" s="57"/>
      <c r="M21" s="58"/>
      <c r="N21" s="13">
        <v>180000</v>
      </c>
      <c r="O21" s="13">
        <v>0</v>
      </c>
      <c r="P21" s="13">
        <v>0</v>
      </c>
      <c r="Q21" s="13">
        <v>110000</v>
      </c>
      <c r="R21" s="13">
        <v>0</v>
      </c>
      <c r="S21" s="13">
        <v>300000</v>
      </c>
      <c r="T21" s="13">
        <v>0</v>
      </c>
      <c r="U21" s="13">
        <v>0</v>
      </c>
    </row>
    <row r="22" spans="1:21" ht="21.75" thickBot="1">
      <c r="A22" s="52"/>
      <c r="B22" s="15" t="s">
        <v>39</v>
      </c>
      <c r="C22" s="59">
        <f>SUM(C9:D21)</f>
        <v>32000000</v>
      </c>
      <c r="D22" s="60"/>
      <c r="E22" s="59">
        <f>SUM(E9:F21)</f>
        <v>37176676.577999994</v>
      </c>
      <c r="F22" s="60"/>
      <c r="G22" s="59">
        <f>SUM(G9:H21)</f>
        <v>8673951.2180000003</v>
      </c>
      <c r="H22" s="60"/>
      <c r="I22" s="59">
        <f>SUM(I9:J21)</f>
        <v>1102883.1300000001</v>
      </c>
      <c r="J22" s="60"/>
      <c r="K22" s="59">
        <f>SUM(K9:M21)</f>
        <v>4219707.66</v>
      </c>
      <c r="L22" s="61"/>
      <c r="M22" s="60"/>
      <c r="N22" s="14">
        <f t="shared" ref="N22:U22" si="1">SUM(N9:N21)</f>
        <v>391012</v>
      </c>
      <c r="O22" s="14">
        <f t="shared" si="1"/>
        <v>12300</v>
      </c>
      <c r="P22" s="14">
        <f t="shared" si="1"/>
        <v>1844564.62</v>
      </c>
      <c r="Q22" s="14">
        <f t="shared" si="1"/>
        <v>110000</v>
      </c>
      <c r="R22" s="14">
        <f t="shared" si="1"/>
        <v>229596.23</v>
      </c>
      <c r="S22" s="14">
        <f t="shared" si="1"/>
        <v>10296000</v>
      </c>
      <c r="T22" s="14">
        <f t="shared" si="1"/>
        <v>58779</v>
      </c>
      <c r="U22" s="14">
        <f t="shared" si="1"/>
        <v>10237882.720000001</v>
      </c>
    </row>
    <row r="23" spans="1:21" ht="21.75" thickTop="1">
      <c r="A23" s="50" t="s">
        <v>17</v>
      </c>
      <c r="B23" s="9" t="s">
        <v>17</v>
      </c>
      <c r="C23" s="62" t="s">
        <v>16</v>
      </c>
      <c r="D23" s="46"/>
      <c r="E23" s="62" t="s">
        <v>16</v>
      </c>
      <c r="F23" s="46"/>
      <c r="G23" s="62" t="s">
        <v>16</v>
      </c>
      <c r="H23" s="46"/>
      <c r="I23" s="62" t="s">
        <v>16</v>
      </c>
      <c r="J23" s="46"/>
      <c r="K23" s="62" t="s">
        <v>16</v>
      </c>
      <c r="L23" s="46"/>
      <c r="M23" s="46"/>
      <c r="N23" s="10" t="s">
        <v>16</v>
      </c>
      <c r="O23" s="10" t="s">
        <v>16</v>
      </c>
      <c r="P23" s="10" t="s">
        <v>16</v>
      </c>
      <c r="Q23" s="10" t="s">
        <v>16</v>
      </c>
      <c r="R23" s="10" t="s">
        <v>16</v>
      </c>
      <c r="S23" s="10" t="s">
        <v>16</v>
      </c>
      <c r="T23" s="10" t="s">
        <v>16</v>
      </c>
      <c r="U23" s="10" t="s">
        <v>16</v>
      </c>
    </row>
    <row r="24" spans="1:21">
      <c r="A24" s="51"/>
      <c r="B24" s="7" t="s">
        <v>29</v>
      </c>
      <c r="C24" s="44">
        <v>652000</v>
      </c>
      <c r="D24" s="45"/>
      <c r="E24" s="44">
        <v>645914.03</v>
      </c>
      <c r="F24" s="45"/>
      <c r="G24" s="44">
        <v>0</v>
      </c>
      <c r="H24" s="45"/>
      <c r="I24" s="44">
        <v>0</v>
      </c>
      <c r="J24" s="45"/>
      <c r="K24" s="44">
        <v>0</v>
      </c>
      <c r="L24" s="46"/>
      <c r="M24" s="45"/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</row>
    <row r="25" spans="1:21">
      <c r="A25" s="51"/>
      <c r="B25" s="7" t="s">
        <v>30</v>
      </c>
      <c r="C25" s="44">
        <v>160700</v>
      </c>
      <c r="D25" s="45"/>
      <c r="E25" s="44">
        <v>153482</v>
      </c>
      <c r="F25" s="45"/>
      <c r="G25" s="44">
        <v>0</v>
      </c>
      <c r="H25" s="45"/>
      <c r="I25" s="44">
        <v>0</v>
      </c>
      <c r="J25" s="45"/>
      <c r="K25" s="44">
        <v>0</v>
      </c>
      <c r="L25" s="46"/>
      <c r="M25" s="45"/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</row>
    <row r="26" spans="1:21">
      <c r="A26" s="51"/>
      <c r="B26" s="7" t="s">
        <v>31</v>
      </c>
      <c r="C26" s="44">
        <v>120000</v>
      </c>
      <c r="D26" s="45"/>
      <c r="E26" s="44">
        <v>150903.26999999999</v>
      </c>
      <c r="F26" s="45"/>
      <c r="G26" s="44">
        <v>0</v>
      </c>
      <c r="H26" s="45"/>
      <c r="I26" s="44">
        <v>0</v>
      </c>
      <c r="J26" s="45"/>
      <c r="K26" s="44">
        <v>0</v>
      </c>
      <c r="L26" s="46"/>
      <c r="M26" s="45"/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</row>
    <row r="27" spans="1:21">
      <c r="A27" s="51"/>
      <c r="B27" s="7" t="s">
        <v>32</v>
      </c>
      <c r="C27" s="44">
        <v>22000</v>
      </c>
      <c r="D27" s="45"/>
      <c r="E27" s="44">
        <v>24857</v>
      </c>
      <c r="F27" s="45"/>
      <c r="G27" s="44">
        <v>0</v>
      </c>
      <c r="H27" s="45"/>
      <c r="I27" s="44">
        <v>0</v>
      </c>
      <c r="J27" s="45"/>
      <c r="K27" s="44">
        <v>0</v>
      </c>
      <c r="L27" s="46"/>
      <c r="M27" s="45"/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</row>
    <row r="28" spans="1:21">
      <c r="A28" s="51"/>
      <c r="B28" s="7" t="s">
        <v>33</v>
      </c>
      <c r="C28" s="44">
        <v>2000</v>
      </c>
      <c r="D28" s="45"/>
      <c r="E28" s="44">
        <v>2600</v>
      </c>
      <c r="F28" s="45"/>
      <c r="G28" s="44">
        <v>0</v>
      </c>
      <c r="H28" s="45"/>
      <c r="I28" s="44">
        <v>0</v>
      </c>
      <c r="J28" s="45"/>
      <c r="K28" s="44">
        <v>0</v>
      </c>
      <c r="L28" s="46"/>
      <c r="M28" s="45"/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</row>
    <row r="29" spans="1:21">
      <c r="A29" s="51"/>
      <c r="B29" s="7" t="s">
        <v>34</v>
      </c>
      <c r="C29" s="44">
        <v>14543300</v>
      </c>
      <c r="D29" s="45"/>
      <c r="E29" s="44">
        <v>15744484.449999999</v>
      </c>
      <c r="F29" s="45"/>
      <c r="G29" s="44">
        <v>0</v>
      </c>
      <c r="H29" s="45"/>
      <c r="I29" s="44">
        <v>0</v>
      </c>
      <c r="J29" s="45"/>
      <c r="K29" s="44">
        <v>0</v>
      </c>
      <c r="L29" s="46"/>
      <c r="M29" s="45"/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</row>
    <row r="30" spans="1:21">
      <c r="A30" s="51"/>
      <c r="B30" s="7" t="s">
        <v>35</v>
      </c>
      <c r="C30" s="44">
        <v>16500000</v>
      </c>
      <c r="D30" s="45"/>
      <c r="E30" s="44">
        <v>14233659</v>
      </c>
      <c r="F30" s="45"/>
      <c r="G30" s="44">
        <v>0</v>
      </c>
      <c r="H30" s="45"/>
      <c r="I30" s="44">
        <v>0</v>
      </c>
      <c r="J30" s="45"/>
      <c r="K30" s="44">
        <v>0</v>
      </c>
      <c r="L30" s="46"/>
      <c r="M30" s="45"/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</row>
    <row r="31" spans="1:21">
      <c r="A31" s="51"/>
      <c r="B31" s="12" t="s">
        <v>36</v>
      </c>
      <c r="C31" s="72">
        <v>0</v>
      </c>
      <c r="D31" s="74"/>
      <c r="E31" s="72">
        <v>7741865</v>
      </c>
      <c r="F31" s="74"/>
      <c r="G31" s="72">
        <v>0</v>
      </c>
      <c r="H31" s="74"/>
      <c r="I31" s="72">
        <v>0</v>
      </c>
      <c r="J31" s="74"/>
      <c r="K31" s="72">
        <v>0</v>
      </c>
      <c r="L31" s="73"/>
      <c r="M31" s="74"/>
      <c r="N31" s="17">
        <v>0</v>
      </c>
      <c r="O31" s="17">
        <v>0</v>
      </c>
      <c r="P31" s="17">
        <v>0</v>
      </c>
      <c r="Q31" s="17">
        <v>0</v>
      </c>
      <c r="R31" s="17">
        <v>0</v>
      </c>
      <c r="S31" s="17">
        <v>0</v>
      </c>
      <c r="T31" s="17">
        <v>0</v>
      </c>
      <c r="U31" s="17">
        <v>0</v>
      </c>
    </row>
    <row r="32" spans="1:21" ht="21.75" thickBot="1">
      <c r="A32" s="51"/>
      <c r="B32" s="18" t="s">
        <v>40</v>
      </c>
      <c r="C32" s="59">
        <f>SUM(C24:D31)</f>
        <v>32000000</v>
      </c>
      <c r="D32" s="60"/>
      <c r="E32" s="59">
        <f>SUM(E24:F31)</f>
        <v>38697764.75</v>
      </c>
      <c r="F32" s="60"/>
      <c r="G32" s="59">
        <v>0</v>
      </c>
      <c r="H32" s="60"/>
      <c r="I32" s="59">
        <v>0</v>
      </c>
      <c r="J32" s="60"/>
      <c r="K32" s="59">
        <v>0</v>
      </c>
      <c r="L32" s="61"/>
      <c r="M32" s="60"/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14">
        <v>0</v>
      </c>
      <c r="U32" s="14">
        <v>0</v>
      </c>
    </row>
    <row r="33" spans="1:21" ht="22.5" thickTop="1" thickBot="1">
      <c r="A33" s="65" t="s">
        <v>41</v>
      </c>
      <c r="B33" s="66"/>
      <c r="C33" s="67" t="s">
        <v>16</v>
      </c>
      <c r="D33" s="68"/>
      <c r="E33" s="69">
        <v>1521088.17</v>
      </c>
      <c r="F33" s="70"/>
      <c r="G33" s="71" t="s">
        <v>16</v>
      </c>
      <c r="H33" s="64"/>
      <c r="I33" s="63" t="s">
        <v>16</v>
      </c>
      <c r="J33" s="64"/>
      <c r="K33" s="63" t="s">
        <v>16</v>
      </c>
      <c r="L33" s="64"/>
      <c r="M33" s="64"/>
      <c r="N33" s="19" t="s">
        <v>16</v>
      </c>
      <c r="O33" s="19" t="s">
        <v>16</v>
      </c>
      <c r="P33" s="19" t="s">
        <v>16</v>
      </c>
      <c r="Q33" s="19" t="s">
        <v>16</v>
      </c>
      <c r="R33" s="19" t="s">
        <v>16</v>
      </c>
      <c r="S33" s="19" t="s">
        <v>16</v>
      </c>
      <c r="T33" s="19" t="s">
        <v>16</v>
      </c>
      <c r="U33" s="19" t="s">
        <v>16</v>
      </c>
    </row>
    <row r="34" spans="1:21" ht="0" hidden="1" customHeight="1"/>
    <row r="35" spans="1:21" ht="21.75" thickTop="1"/>
  </sheetData>
  <mergeCells count="142">
    <mergeCell ref="I33:J33"/>
    <mergeCell ref="K33:M33"/>
    <mergeCell ref="A33:B33"/>
    <mergeCell ref="C33:D33"/>
    <mergeCell ref="E33:F33"/>
    <mergeCell ref="G33:H33"/>
    <mergeCell ref="K31:M31"/>
    <mergeCell ref="C32:D32"/>
    <mergeCell ref="E32:F32"/>
    <mergeCell ref="G32:H32"/>
    <mergeCell ref="I32:J32"/>
    <mergeCell ref="K32:M32"/>
    <mergeCell ref="C31:D31"/>
    <mergeCell ref="E31:F31"/>
    <mergeCell ref="G31:H31"/>
    <mergeCell ref="I31:J31"/>
    <mergeCell ref="A23:A32"/>
    <mergeCell ref="G29:H29"/>
    <mergeCell ref="I29:J29"/>
    <mergeCell ref="K29:M29"/>
    <mergeCell ref="C30:D30"/>
    <mergeCell ref="E30:F30"/>
    <mergeCell ref="G30:H30"/>
    <mergeCell ref="I30:J30"/>
    <mergeCell ref="K30:M30"/>
    <mergeCell ref="I27:J27"/>
    <mergeCell ref="K27:M27"/>
    <mergeCell ref="C28:D28"/>
    <mergeCell ref="E28:F28"/>
    <mergeCell ref="G28:H28"/>
    <mergeCell ref="I28:J28"/>
    <mergeCell ref="K28:M28"/>
    <mergeCell ref="C27:D27"/>
    <mergeCell ref="E27:F27"/>
    <mergeCell ref="G27:H27"/>
    <mergeCell ref="C29:D29"/>
    <mergeCell ref="E29:F29"/>
    <mergeCell ref="I25:J25"/>
    <mergeCell ref="K25:M25"/>
    <mergeCell ref="C26:D26"/>
    <mergeCell ref="E26:F26"/>
    <mergeCell ref="G26:H26"/>
    <mergeCell ref="I26:J26"/>
    <mergeCell ref="K26:M26"/>
    <mergeCell ref="I23:J23"/>
    <mergeCell ref="K23:M23"/>
    <mergeCell ref="C24:D24"/>
    <mergeCell ref="E24:F24"/>
    <mergeCell ref="G24:H24"/>
    <mergeCell ref="I24:J24"/>
    <mergeCell ref="K24:M24"/>
    <mergeCell ref="C23:D23"/>
    <mergeCell ref="E23:F23"/>
    <mergeCell ref="G23:H23"/>
    <mergeCell ref="C25:D25"/>
    <mergeCell ref="E25:F25"/>
    <mergeCell ref="G25:H25"/>
    <mergeCell ref="K21:M21"/>
    <mergeCell ref="C22:D22"/>
    <mergeCell ref="E22:F22"/>
    <mergeCell ref="G22:H22"/>
    <mergeCell ref="I22:J22"/>
    <mergeCell ref="K22:M22"/>
    <mergeCell ref="C21:D21"/>
    <mergeCell ref="E21:F21"/>
    <mergeCell ref="G21:H21"/>
    <mergeCell ref="I21:J21"/>
    <mergeCell ref="K18:M18"/>
    <mergeCell ref="C20:D20"/>
    <mergeCell ref="E20:F20"/>
    <mergeCell ref="G20:H20"/>
    <mergeCell ref="I20:J20"/>
    <mergeCell ref="K20:M20"/>
    <mergeCell ref="C19:D19"/>
    <mergeCell ref="E19:F19"/>
    <mergeCell ref="G19:H19"/>
    <mergeCell ref="I19:J19"/>
    <mergeCell ref="K19:M19"/>
    <mergeCell ref="C18:D18"/>
    <mergeCell ref="E18:F18"/>
    <mergeCell ref="G18:H18"/>
    <mergeCell ref="I18:J18"/>
    <mergeCell ref="K16:M16"/>
    <mergeCell ref="C17:D17"/>
    <mergeCell ref="E17:F17"/>
    <mergeCell ref="G17:H17"/>
    <mergeCell ref="I17:J17"/>
    <mergeCell ref="K17:M17"/>
    <mergeCell ref="C16:D16"/>
    <mergeCell ref="E16:F16"/>
    <mergeCell ref="G16:H16"/>
    <mergeCell ref="I16:J16"/>
    <mergeCell ref="K13:M13"/>
    <mergeCell ref="C15:D15"/>
    <mergeCell ref="E15:F15"/>
    <mergeCell ref="G15:H15"/>
    <mergeCell ref="I15:J15"/>
    <mergeCell ref="K15:M15"/>
    <mergeCell ref="C14:D14"/>
    <mergeCell ref="E14:F14"/>
    <mergeCell ref="G14:H14"/>
    <mergeCell ref="I14:J14"/>
    <mergeCell ref="K14:M14"/>
    <mergeCell ref="C13:D13"/>
    <mergeCell ref="E13:F13"/>
    <mergeCell ref="G13:H13"/>
    <mergeCell ref="I13:J13"/>
    <mergeCell ref="G6:H6"/>
    <mergeCell ref="K11:M11"/>
    <mergeCell ref="C12:D12"/>
    <mergeCell ref="E12:F12"/>
    <mergeCell ref="G12:H12"/>
    <mergeCell ref="I12:J12"/>
    <mergeCell ref="K12:M12"/>
    <mergeCell ref="C11:D11"/>
    <mergeCell ref="E11:F11"/>
    <mergeCell ref="G11:H11"/>
    <mergeCell ref="I11:J11"/>
    <mergeCell ref="A2:U2"/>
    <mergeCell ref="A3:U3"/>
    <mergeCell ref="A4:U4"/>
    <mergeCell ref="E10:F10"/>
    <mergeCell ref="G10:H10"/>
    <mergeCell ref="I10:J10"/>
    <mergeCell ref="K10:M10"/>
    <mergeCell ref="I6:J6"/>
    <mergeCell ref="K6:M6"/>
    <mergeCell ref="A8:A22"/>
    <mergeCell ref="C8:D8"/>
    <mergeCell ref="E8:F8"/>
    <mergeCell ref="G8:H8"/>
    <mergeCell ref="I8:J8"/>
    <mergeCell ref="K8:M8"/>
    <mergeCell ref="C9:D9"/>
    <mergeCell ref="E9:F9"/>
    <mergeCell ref="G9:H9"/>
    <mergeCell ref="I9:J9"/>
    <mergeCell ref="K9:M9"/>
    <mergeCell ref="C10:D10"/>
    <mergeCell ref="A6:B6"/>
    <mergeCell ref="C6:D6"/>
    <mergeCell ref="E6:F6"/>
  </mergeCells>
  <pageMargins left="0.19685039370078741" right="0.15748031496062992" top="0.39370078740157483" bottom="1.7322834645669292" header="0.39370078740157483" footer="0.39370078740157483"/>
  <pageSetup paperSize="9" scale="56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6"/>
  <sheetViews>
    <sheetView showGridLines="0" topLeftCell="C1" zoomScale="75" zoomScaleNormal="75" workbookViewId="0">
      <pane ySplit="1" topLeftCell="A20" activePane="bottomLeft" state="frozen"/>
      <selection pane="bottomLeft" activeCell="B17" sqref="B17"/>
    </sheetView>
  </sheetViews>
  <sheetFormatPr defaultRowHeight="21"/>
  <cols>
    <col min="1" max="1" width="0.125" style="1" customWidth="1"/>
    <col min="2" max="2" width="28.625" style="1" bestFit="1" customWidth="1"/>
    <col min="3" max="3" width="10.25" style="1" customWidth="1"/>
    <col min="4" max="4" width="6" style="1" customWidth="1"/>
    <col min="5" max="5" width="5.25" style="1" customWidth="1"/>
    <col min="6" max="6" width="12.5" style="1" customWidth="1"/>
    <col min="7" max="7" width="1.125" style="1" customWidth="1"/>
    <col min="8" max="8" width="15.125" style="1" customWidth="1"/>
    <col min="9" max="9" width="6.5" style="1" customWidth="1"/>
    <col min="10" max="10" width="9.75" style="1" customWidth="1"/>
    <col min="11" max="11" width="4.125" style="1" customWidth="1"/>
    <col min="12" max="12" width="0.5" style="1" customWidth="1"/>
    <col min="13" max="13" width="11.625" style="1" customWidth="1"/>
    <col min="14" max="21" width="16.25" style="1" customWidth="1"/>
    <col min="22" max="22" width="0" style="1" hidden="1" customWidth="1"/>
    <col min="23" max="16384" width="9" style="1"/>
  </cols>
  <sheetData>
    <row r="1" spans="1:21" ht="15.4" customHeight="1"/>
    <row r="2" spans="1:21" s="11" customFormat="1">
      <c r="A2" s="42" t="s">
        <v>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  <c r="P2" s="43"/>
      <c r="Q2" s="43"/>
      <c r="R2" s="43"/>
      <c r="S2" s="43"/>
      <c r="T2" s="43"/>
      <c r="U2" s="43"/>
    </row>
    <row r="3" spans="1:21" s="11" customFormat="1">
      <c r="A3" s="42" t="s">
        <v>78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</row>
    <row r="4" spans="1:21" s="11" customFormat="1">
      <c r="A4" s="42" t="s">
        <v>43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</row>
    <row r="5" spans="1:21" ht="13.9" customHeight="1"/>
    <row r="6" spans="1:21" ht="63" customHeight="1">
      <c r="A6" s="54" t="s">
        <v>1</v>
      </c>
      <c r="B6" s="55"/>
      <c r="C6" s="47" t="s">
        <v>2</v>
      </c>
      <c r="D6" s="48"/>
      <c r="E6" s="47" t="s">
        <v>3</v>
      </c>
      <c r="F6" s="48"/>
      <c r="G6" s="47" t="s">
        <v>4</v>
      </c>
      <c r="H6" s="48"/>
      <c r="I6" s="47" t="s">
        <v>5</v>
      </c>
      <c r="J6" s="48"/>
      <c r="K6" s="47" t="s">
        <v>6</v>
      </c>
      <c r="L6" s="49"/>
      <c r="M6" s="48"/>
      <c r="N6" s="3" t="s">
        <v>7</v>
      </c>
      <c r="O6" s="3" t="s">
        <v>8</v>
      </c>
      <c r="P6" s="3" t="s">
        <v>9</v>
      </c>
      <c r="Q6" s="3" t="s">
        <v>10</v>
      </c>
      <c r="R6" s="3" t="s">
        <v>11</v>
      </c>
      <c r="S6" s="3" t="s">
        <v>12</v>
      </c>
      <c r="T6" s="3" t="s">
        <v>13</v>
      </c>
      <c r="U6" s="3" t="s">
        <v>14</v>
      </c>
    </row>
    <row r="7" spans="1:21" ht="0" hidden="1" customHeight="1">
      <c r="U7" s="16"/>
    </row>
    <row r="8" spans="1:21">
      <c r="A8" s="50" t="s">
        <v>15</v>
      </c>
      <c r="B8" s="4" t="s">
        <v>15</v>
      </c>
      <c r="C8" s="53" t="s">
        <v>16</v>
      </c>
      <c r="D8" s="46"/>
      <c r="E8" s="53" t="s">
        <v>16</v>
      </c>
      <c r="F8" s="46"/>
      <c r="G8" s="53" t="s">
        <v>16</v>
      </c>
      <c r="H8" s="46"/>
      <c r="I8" s="53" t="s">
        <v>16</v>
      </c>
      <c r="J8" s="46"/>
      <c r="K8" s="53" t="s">
        <v>16</v>
      </c>
      <c r="L8" s="46"/>
      <c r="M8" s="46"/>
      <c r="N8" s="5" t="s">
        <v>16</v>
      </c>
      <c r="O8" s="5" t="s">
        <v>16</v>
      </c>
      <c r="P8" s="5" t="s">
        <v>16</v>
      </c>
      <c r="Q8" s="5" t="s">
        <v>16</v>
      </c>
      <c r="R8" s="5" t="s">
        <v>16</v>
      </c>
      <c r="S8" s="5" t="s">
        <v>16</v>
      </c>
      <c r="T8" s="5" t="s">
        <v>16</v>
      </c>
      <c r="U8" s="6" t="s">
        <v>16</v>
      </c>
    </row>
    <row r="9" spans="1:21">
      <c r="A9" s="51"/>
      <c r="B9" s="7" t="s">
        <v>18</v>
      </c>
      <c r="C9" s="44">
        <v>10293884</v>
      </c>
      <c r="D9" s="45"/>
      <c r="E9" s="44">
        <f t="shared" ref="E9:E22" si="0">SUM(G9:U9)</f>
        <v>10237882.720000001</v>
      </c>
      <c r="F9" s="45"/>
      <c r="G9" s="44">
        <v>0</v>
      </c>
      <c r="H9" s="45"/>
      <c r="I9" s="44">
        <v>0</v>
      </c>
      <c r="J9" s="45"/>
      <c r="K9" s="44">
        <v>0</v>
      </c>
      <c r="L9" s="46"/>
      <c r="M9" s="45"/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10237882.720000001</v>
      </c>
    </row>
    <row r="10" spans="1:21">
      <c r="A10" s="51"/>
      <c r="B10" s="7" t="s">
        <v>19</v>
      </c>
      <c r="C10" s="44">
        <v>2608320</v>
      </c>
      <c r="D10" s="45"/>
      <c r="E10" s="44">
        <f t="shared" si="0"/>
        <v>2557020</v>
      </c>
      <c r="F10" s="45"/>
      <c r="G10" s="44">
        <v>2557020</v>
      </c>
      <c r="H10" s="45"/>
      <c r="I10" s="44">
        <v>0</v>
      </c>
      <c r="J10" s="45"/>
      <c r="K10" s="44">
        <v>0</v>
      </c>
      <c r="L10" s="46"/>
      <c r="M10" s="45"/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</row>
    <row r="11" spans="1:21">
      <c r="A11" s="51"/>
      <c r="B11" s="7" t="s">
        <v>20</v>
      </c>
      <c r="C11" s="44">
        <v>6716600</v>
      </c>
      <c r="D11" s="45"/>
      <c r="E11" s="44">
        <f t="shared" si="0"/>
        <v>6295493</v>
      </c>
      <c r="F11" s="45"/>
      <c r="G11" s="44">
        <v>3301719</v>
      </c>
      <c r="H11" s="45"/>
      <c r="I11" s="44">
        <v>706129</v>
      </c>
      <c r="J11" s="45"/>
      <c r="K11" s="44">
        <v>1252560</v>
      </c>
      <c r="L11" s="46"/>
      <c r="M11" s="45"/>
      <c r="N11" s="8">
        <v>0</v>
      </c>
      <c r="O11" s="8">
        <v>0</v>
      </c>
      <c r="P11" s="8">
        <v>1035085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</row>
    <row r="12" spans="1:21">
      <c r="A12" s="51"/>
      <c r="B12" s="7" t="s">
        <v>21</v>
      </c>
      <c r="C12" s="44">
        <v>265000</v>
      </c>
      <c r="D12" s="45"/>
      <c r="E12" s="44">
        <f t="shared" si="0"/>
        <v>168890</v>
      </c>
      <c r="F12" s="45"/>
      <c r="G12" s="44">
        <v>164050</v>
      </c>
      <c r="H12" s="45"/>
      <c r="I12" s="44">
        <v>0</v>
      </c>
      <c r="J12" s="45"/>
      <c r="K12" s="44">
        <v>0</v>
      </c>
      <c r="L12" s="46"/>
      <c r="M12" s="45"/>
      <c r="N12" s="8">
        <v>0</v>
      </c>
      <c r="O12" s="8">
        <v>0</v>
      </c>
      <c r="P12" s="8">
        <v>4840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</row>
    <row r="13" spans="1:21">
      <c r="A13" s="51"/>
      <c r="B13" s="7" t="s">
        <v>22</v>
      </c>
      <c r="C13" s="44">
        <v>3682192</v>
      </c>
      <c r="D13" s="45"/>
      <c r="E13" s="44">
        <f t="shared" si="0"/>
        <v>2776620.6679999996</v>
      </c>
      <c r="F13" s="45"/>
      <c r="G13" s="44">
        <f>1585695.378+0.4</f>
        <v>1585695.7779999999</v>
      </c>
      <c r="H13" s="45"/>
      <c r="I13" s="44">
        <v>164018.51</v>
      </c>
      <c r="J13" s="45"/>
      <c r="K13" s="44">
        <v>404230.1</v>
      </c>
      <c r="L13" s="46"/>
      <c r="M13" s="45"/>
      <c r="N13" s="8">
        <v>144522</v>
      </c>
      <c r="O13" s="8">
        <v>12300</v>
      </c>
      <c r="P13" s="8">
        <v>191368.05</v>
      </c>
      <c r="Q13" s="8">
        <v>0</v>
      </c>
      <c r="R13" s="8">
        <v>220996.23</v>
      </c>
      <c r="S13" s="8">
        <v>0</v>
      </c>
      <c r="T13" s="8">
        <v>53490</v>
      </c>
      <c r="U13" s="8">
        <v>0</v>
      </c>
    </row>
    <row r="14" spans="1:21">
      <c r="A14" s="51"/>
      <c r="B14" s="7" t="s">
        <v>38</v>
      </c>
      <c r="C14" s="44">
        <v>0</v>
      </c>
      <c r="D14" s="45"/>
      <c r="E14" s="44">
        <f t="shared" si="0"/>
        <v>57865</v>
      </c>
      <c r="F14" s="45"/>
      <c r="G14" s="44">
        <v>0</v>
      </c>
      <c r="H14" s="45"/>
      <c r="I14" s="44">
        <v>0</v>
      </c>
      <c r="J14" s="45"/>
      <c r="K14" s="44">
        <v>57865</v>
      </c>
      <c r="L14" s="46"/>
      <c r="M14" s="45"/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</row>
    <row r="15" spans="1:21">
      <c r="A15" s="51"/>
      <c r="B15" s="7" t="s">
        <v>23</v>
      </c>
      <c r="C15" s="44">
        <v>2128804</v>
      </c>
      <c r="D15" s="45"/>
      <c r="E15" s="44">
        <f t="shared" si="0"/>
        <v>1824261.24</v>
      </c>
      <c r="F15" s="45"/>
      <c r="G15" s="44">
        <v>263751.11</v>
      </c>
      <c r="H15" s="45"/>
      <c r="I15" s="44">
        <v>174699</v>
      </c>
      <c r="J15" s="45"/>
      <c r="K15" s="44">
        <v>870120.56</v>
      </c>
      <c r="L15" s="46"/>
      <c r="M15" s="45"/>
      <c r="N15" s="8">
        <v>29290</v>
      </c>
      <c r="O15" s="8">
        <v>0</v>
      </c>
      <c r="P15" s="8">
        <v>479311.57</v>
      </c>
      <c r="Q15" s="8">
        <v>0</v>
      </c>
      <c r="R15" s="8">
        <v>1800</v>
      </c>
      <c r="S15" s="8">
        <v>0</v>
      </c>
      <c r="T15" s="8">
        <v>5289</v>
      </c>
      <c r="U15" s="8">
        <v>0</v>
      </c>
    </row>
    <row r="16" spans="1:21">
      <c r="A16" s="51"/>
      <c r="B16" s="7" t="s">
        <v>24</v>
      </c>
      <c r="C16" s="44">
        <v>605740</v>
      </c>
      <c r="D16" s="45"/>
      <c r="E16" s="44">
        <f t="shared" si="0"/>
        <v>489865.95</v>
      </c>
      <c r="F16" s="45"/>
      <c r="G16" s="44">
        <v>419015.33</v>
      </c>
      <c r="H16" s="45"/>
      <c r="I16" s="44">
        <v>17536.62</v>
      </c>
      <c r="J16" s="45"/>
      <c r="K16" s="44">
        <v>53314</v>
      </c>
      <c r="L16" s="46"/>
      <c r="M16" s="45"/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</row>
    <row r="17" spans="1:21">
      <c r="A17" s="51"/>
      <c r="B17" s="7" t="s">
        <v>81</v>
      </c>
      <c r="C17" s="44">
        <v>607460</v>
      </c>
      <c r="D17" s="45"/>
      <c r="E17" s="44">
        <f t="shared" si="0"/>
        <v>591710</v>
      </c>
      <c r="F17" s="45"/>
      <c r="G17" s="44">
        <v>366700</v>
      </c>
      <c r="H17" s="45"/>
      <c r="I17" s="44">
        <v>25500</v>
      </c>
      <c r="J17" s="45"/>
      <c r="K17" s="44">
        <v>21550</v>
      </c>
      <c r="L17" s="46"/>
      <c r="M17" s="45"/>
      <c r="N17" s="8">
        <v>37200</v>
      </c>
      <c r="O17" s="8">
        <v>0</v>
      </c>
      <c r="P17" s="8">
        <v>133960</v>
      </c>
      <c r="Q17" s="8">
        <v>0</v>
      </c>
      <c r="R17" s="8">
        <v>6800</v>
      </c>
      <c r="S17" s="8">
        <v>0</v>
      </c>
      <c r="T17" s="8">
        <v>0</v>
      </c>
      <c r="U17" s="8">
        <v>0</v>
      </c>
    </row>
    <row r="18" spans="1:21">
      <c r="A18" s="51"/>
      <c r="B18" s="7" t="s">
        <v>26</v>
      </c>
      <c r="C18" s="44">
        <v>3037500</v>
      </c>
      <c r="D18" s="45"/>
      <c r="E18" s="44">
        <f t="shared" si="0"/>
        <v>2478068</v>
      </c>
      <c r="F18" s="45"/>
      <c r="G18" s="44">
        <v>0</v>
      </c>
      <c r="H18" s="45"/>
      <c r="I18" s="44">
        <v>0</v>
      </c>
      <c r="J18" s="45"/>
      <c r="K18" s="44">
        <v>166068</v>
      </c>
      <c r="L18" s="46"/>
      <c r="M18" s="45"/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2312000</v>
      </c>
      <c r="T18" s="8">
        <v>0</v>
      </c>
      <c r="U18" s="8">
        <v>0</v>
      </c>
    </row>
    <row r="19" spans="1:21">
      <c r="A19" s="51"/>
      <c r="B19" s="7" t="s">
        <v>37</v>
      </c>
      <c r="C19" s="44">
        <v>0</v>
      </c>
      <c r="D19" s="45"/>
      <c r="E19" s="44">
        <f t="shared" si="0"/>
        <v>7684000</v>
      </c>
      <c r="F19" s="45"/>
      <c r="G19" s="44">
        <v>0</v>
      </c>
      <c r="H19" s="45"/>
      <c r="I19" s="44">
        <v>0</v>
      </c>
      <c r="J19" s="45"/>
      <c r="K19" s="44">
        <v>0</v>
      </c>
      <c r="L19" s="46"/>
      <c r="M19" s="45"/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7684000</v>
      </c>
      <c r="T19" s="8">
        <v>0</v>
      </c>
      <c r="U19" s="8">
        <v>0</v>
      </c>
    </row>
    <row r="20" spans="1:21" ht="42">
      <c r="A20" s="51"/>
      <c r="B20" s="7" t="s">
        <v>82</v>
      </c>
      <c r="C20" s="44">
        <v>0</v>
      </c>
      <c r="D20" s="45"/>
      <c r="E20" s="44">
        <v>289000</v>
      </c>
      <c r="F20" s="45"/>
      <c r="G20" s="44">
        <v>0</v>
      </c>
      <c r="H20" s="45"/>
      <c r="I20" s="44">
        <v>0</v>
      </c>
      <c r="J20" s="45"/>
      <c r="K20" s="44">
        <v>0</v>
      </c>
      <c r="L20" s="46"/>
      <c r="M20" s="45"/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289000</v>
      </c>
      <c r="T20" s="8">
        <v>0</v>
      </c>
      <c r="U20" s="8">
        <v>0</v>
      </c>
    </row>
    <row r="21" spans="1:21">
      <c r="A21" s="51"/>
      <c r="B21" s="7" t="s">
        <v>27</v>
      </c>
      <c r="C21" s="44">
        <v>16000</v>
      </c>
      <c r="D21" s="45"/>
      <c r="E21" s="44">
        <f t="shared" si="0"/>
        <v>16000</v>
      </c>
      <c r="F21" s="45"/>
      <c r="G21" s="44">
        <v>16000</v>
      </c>
      <c r="H21" s="45"/>
      <c r="I21" s="44">
        <v>0</v>
      </c>
      <c r="J21" s="45"/>
      <c r="K21" s="44">
        <v>0</v>
      </c>
      <c r="L21" s="46"/>
      <c r="M21" s="45"/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</row>
    <row r="22" spans="1:21">
      <c r="A22" s="51"/>
      <c r="B22" s="12" t="s">
        <v>28</v>
      </c>
      <c r="C22" s="56">
        <v>2038500</v>
      </c>
      <c r="D22" s="58"/>
      <c r="E22" s="56">
        <f t="shared" si="0"/>
        <v>1999000</v>
      </c>
      <c r="F22" s="58"/>
      <c r="G22" s="56">
        <v>0</v>
      </c>
      <c r="H22" s="58"/>
      <c r="I22" s="56">
        <v>15000</v>
      </c>
      <c r="J22" s="58"/>
      <c r="K22" s="56">
        <v>1394000</v>
      </c>
      <c r="L22" s="57"/>
      <c r="M22" s="58"/>
      <c r="N22" s="13">
        <v>180000</v>
      </c>
      <c r="O22" s="13">
        <v>0</v>
      </c>
      <c r="P22" s="13">
        <v>0</v>
      </c>
      <c r="Q22" s="13">
        <v>110000</v>
      </c>
      <c r="R22" s="13">
        <v>0</v>
      </c>
      <c r="S22" s="13">
        <v>300000</v>
      </c>
      <c r="T22" s="13">
        <v>0</v>
      </c>
      <c r="U22" s="13">
        <v>0</v>
      </c>
    </row>
    <row r="23" spans="1:21" ht="21.75" thickBot="1">
      <c r="A23" s="52"/>
      <c r="B23" s="15" t="s">
        <v>39</v>
      </c>
      <c r="C23" s="59">
        <f>SUM(C9:D22)</f>
        <v>32000000</v>
      </c>
      <c r="D23" s="60"/>
      <c r="E23" s="59">
        <f>SUM(E9:F22)</f>
        <v>37465676.577999994</v>
      </c>
      <c r="F23" s="60"/>
      <c r="G23" s="59">
        <f>SUM(G9:H22)</f>
        <v>8673951.2180000003</v>
      </c>
      <c r="H23" s="60"/>
      <c r="I23" s="59">
        <f>SUM(I9:J22)</f>
        <v>1102883.1300000001</v>
      </c>
      <c r="J23" s="60"/>
      <c r="K23" s="59">
        <f>SUM(K9:M22)</f>
        <v>4219707.66</v>
      </c>
      <c r="L23" s="61"/>
      <c r="M23" s="60"/>
      <c r="N23" s="14">
        <f t="shared" ref="N23:U23" si="1">SUM(N9:N22)</f>
        <v>391012</v>
      </c>
      <c r="O23" s="14">
        <f t="shared" si="1"/>
        <v>12300</v>
      </c>
      <c r="P23" s="14">
        <f t="shared" si="1"/>
        <v>1844564.62</v>
      </c>
      <c r="Q23" s="14">
        <f t="shared" si="1"/>
        <v>110000</v>
      </c>
      <c r="R23" s="14">
        <f t="shared" si="1"/>
        <v>229596.23</v>
      </c>
      <c r="S23" s="14">
        <f t="shared" si="1"/>
        <v>10585000</v>
      </c>
      <c r="T23" s="14">
        <f t="shared" si="1"/>
        <v>58779</v>
      </c>
      <c r="U23" s="14">
        <f t="shared" si="1"/>
        <v>10237882.720000001</v>
      </c>
    </row>
    <row r="24" spans="1:21" ht="21.75" thickTop="1">
      <c r="A24" s="50" t="s">
        <v>17</v>
      </c>
      <c r="B24" s="9" t="s">
        <v>17</v>
      </c>
      <c r="C24" s="62" t="s">
        <v>16</v>
      </c>
      <c r="D24" s="46"/>
      <c r="E24" s="62" t="s">
        <v>16</v>
      </c>
      <c r="F24" s="46"/>
      <c r="G24" s="62" t="s">
        <v>16</v>
      </c>
      <c r="H24" s="46"/>
      <c r="I24" s="62" t="s">
        <v>16</v>
      </c>
      <c r="J24" s="46"/>
      <c r="K24" s="62" t="s">
        <v>16</v>
      </c>
      <c r="L24" s="46"/>
      <c r="M24" s="46"/>
      <c r="N24" s="10" t="s">
        <v>16</v>
      </c>
      <c r="O24" s="10" t="s">
        <v>16</v>
      </c>
      <c r="P24" s="10" t="s">
        <v>16</v>
      </c>
      <c r="Q24" s="10" t="s">
        <v>16</v>
      </c>
      <c r="R24" s="10" t="s">
        <v>16</v>
      </c>
      <c r="S24" s="10" t="s">
        <v>16</v>
      </c>
      <c r="T24" s="10" t="s">
        <v>16</v>
      </c>
      <c r="U24" s="10" t="s">
        <v>16</v>
      </c>
    </row>
    <row r="25" spans="1:21">
      <c r="A25" s="51"/>
      <c r="B25" s="7" t="s">
        <v>29</v>
      </c>
      <c r="C25" s="44">
        <v>652000</v>
      </c>
      <c r="D25" s="45"/>
      <c r="E25" s="44">
        <v>645914.03</v>
      </c>
      <c r="F25" s="45"/>
      <c r="G25" s="44">
        <v>0</v>
      </c>
      <c r="H25" s="45"/>
      <c r="I25" s="44">
        <v>0</v>
      </c>
      <c r="J25" s="45"/>
      <c r="K25" s="44">
        <v>0</v>
      </c>
      <c r="L25" s="46"/>
      <c r="M25" s="45"/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</row>
    <row r="26" spans="1:21">
      <c r="A26" s="51"/>
      <c r="B26" s="7" t="s">
        <v>30</v>
      </c>
      <c r="C26" s="44">
        <v>160700</v>
      </c>
      <c r="D26" s="45"/>
      <c r="E26" s="44">
        <v>153482</v>
      </c>
      <c r="F26" s="45"/>
      <c r="G26" s="44">
        <v>0</v>
      </c>
      <c r="H26" s="45"/>
      <c r="I26" s="44">
        <v>0</v>
      </c>
      <c r="J26" s="45"/>
      <c r="K26" s="44">
        <v>0</v>
      </c>
      <c r="L26" s="46"/>
      <c r="M26" s="45"/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</row>
    <row r="27" spans="1:21">
      <c r="A27" s="51"/>
      <c r="B27" s="7" t="s">
        <v>31</v>
      </c>
      <c r="C27" s="44">
        <v>120000</v>
      </c>
      <c r="D27" s="45"/>
      <c r="E27" s="44">
        <v>150903.26999999999</v>
      </c>
      <c r="F27" s="45"/>
      <c r="G27" s="44">
        <v>0</v>
      </c>
      <c r="H27" s="45"/>
      <c r="I27" s="44">
        <v>0</v>
      </c>
      <c r="J27" s="45"/>
      <c r="K27" s="44">
        <v>0</v>
      </c>
      <c r="L27" s="46"/>
      <c r="M27" s="45"/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</row>
    <row r="28" spans="1:21">
      <c r="A28" s="51"/>
      <c r="B28" s="7" t="s">
        <v>32</v>
      </c>
      <c r="C28" s="44">
        <v>22000</v>
      </c>
      <c r="D28" s="45"/>
      <c r="E28" s="44">
        <v>24857</v>
      </c>
      <c r="F28" s="45"/>
      <c r="G28" s="44">
        <v>0</v>
      </c>
      <c r="H28" s="45"/>
      <c r="I28" s="44">
        <v>0</v>
      </c>
      <c r="J28" s="45"/>
      <c r="K28" s="44">
        <v>0</v>
      </c>
      <c r="L28" s="46"/>
      <c r="M28" s="45"/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</row>
    <row r="29" spans="1:21">
      <c r="A29" s="51"/>
      <c r="B29" s="7" t="s">
        <v>33</v>
      </c>
      <c r="C29" s="44">
        <v>2000</v>
      </c>
      <c r="D29" s="45"/>
      <c r="E29" s="44">
        <v>2600</v>
      </c>
      <c r="F29" s="45"/>
      <c r="G29" s="44">
        <v>0</v>
      </c>
      <c r="H29" s="45"/>
      <c r="I29" s="44">
        <v>0</v>
      </c>
      <c r="J29" s="45"/>
      <c r="K29" s="44">
        <v>0</v>
      </c>
      <c r="L29" s="46"/>
      <c r="M29" s="45"/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</row>
    <row r="30" spans="1:21">
      <c r="A30" s="51"/>
      <c r="B30" s="7" t="s">
        <v>34</v>
      </c>
      <c r="C30" s="44">
        <v>14543300</v>
      </c>
      <c r="D30" s="45"/>
      <c r="E30" s="44">
        <v>15744484.449999999</v>
      </c>
      <c r="F30" s="45"/>
      <c r="G30" s="44">
        <v>0</v>
      </c>
      <c r="H30" s="45"/>
      <c r="I30" s="44">
        <v>0</v>
      </c>
      <c r="J30" s="45"/>
      <c r="K30" s="44">
        <v>0</v>
      </c>
      <c r="L30" s="46"/>
      <c r="M30" s="45"/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</row>
    <row r="31" spans="1:21">
      <c r="A31" s="51"/>
      <c r="B31" s="7" t="s">
        <v>35</v>
      </c>
      <c r="C31" s="44">
        <v>16500000</v>
      </c>
      <c r="D31" s="45"/>
      <c r="E31" s="44">
        <v>14233659</v>
      </c>
      <c r="F31" s="45"/>
      <c r="G31" s="44">
        <v>0</v>
      </c>
      <c r="H31" s="45"/>
      <c r="I31" s="44">
        <v>0</v>
      </c>
      <c r="J31" s="45"/>
      <c r="K31" s="44">
        <v>0</v>
      </c>
      <c r="L31" s="46"/>
      <c r="M31" s="45"/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</row>
    <row r="32" spans="1:21">
      <c r="A32" s="51"/>
      <c r="B32" s="12" t="s">
        <v>36</v>
      </c>
      <c r="C32" s="72">
        <v>0</v>
      </c>
      <c r="D32" s="74"/>
      <c r="E32" s="72">
        <v>7741865</v>
      </c>
      <c r="F32" s="74"/>
      <c r="G32" s="72">
        <v>0</v>
      </c>
      <c r="H32" s="74"/>
      <c r="I32" s="72">
        <v>0</v>
      </c>
      <c r="J32" s="74"/>
      <c r="K32" s="72">
        <v>0</v>
      </c>
      <c r="L32" s="73"/>
      <c r="M32" s="74"/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</row>
    <row r="33" spans="1:21" ht="21.75" thickBot="1">
      <c r="A33" s="51"/>
      <c r="B33" s="18" t="s">
        <v>40</v>
      </c>
      <c r="C33" s="59">
        <f>SUM(C25:D32)</f>
        <v>32000000</v>
      </c>
      <c r="D33" s="60"/>
      <c r="E33" s="59">
        <f>SUM(E25:F32)</f>
        <v>38697764.75</v>
      </c>
      <c r="F33" s="60"/>
      <c r="G33" s="59">
        <v>0</v>
      </c>
      <c r="H33" s="60"/>
      <c r="I33" s="59">
        <v>0</v>
      </c>
      <c r="J33" s="60"/>
      <c r="K33" s="59">
        <v>0</v>
      </c>
      <c r="L33" s="61"/>
      <c r="M33" s="60"/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</row>
    <row r="34" spans="1:21" ht="22.5" thickTop="1" thickBot="1">
      <c r="A34" s="65" t="s">
        <v>41</v>
      </c>
      <c r="B34" s="66"/>
      <c r="C34" s="67" t="s">
        <v>16</v>
      </c>
      <c r="D34" s="68"/>
      <c r="E34" s="69">
        <f>1521088.17-289000</f>
        <v>1232088.17</v>
      </c>
      <c r="F34" s="70"/>
      <c r="G34" s="71" t="s">
        <v>16</v>
      </c>
      <c r="H34" s="64"/>
      <c r="I34" s="63" t="s">
        <v>16</v>
      </c>
      <c r="J34" s="64"/>
      <c r="K34" s="63" t="s">
        <v>16</v>
      </c>
      <c r="L34" s="64"/>
      <c r="M34" s="64"/>
      <c r="N34" s="19" t="s">
        <v>16</v>
      </c>
      <c r="O34" s="19" t="s">
        <v>16</v>
      </c>
      <c r="P34" s="19" t="s">
        <v>16</v>
      </c>
      <c r="Q34" s="19" t="s">
        <v>16</v>
      </c>
      <c r="R34" s="19" t="s">
        <v>16</v>
      </c>
      <c r="S34" s="19" t="s">
        <v>16</v>
      </c>
      <c r="T34" s="19" t="s">
        <v>16</v>
      </c>
      <c r="U34" s="19" t="s">
        <v>16</v>
      </c>
    </row>
    <row r="35" spans="1:21" ht="0" hidden="1" customHeight="1"/>
    <row r="36" spans="1:21" ht="21.75" thickTop="1"/>
  </sheetData>
  <mergeCells count="147">
    <mergeCell ref="A2:U2"/>
    <mergeCell ref="A3:U3"/>
    <mergeCell ref="A4:U4"/>
    <mergeCell ref="A6:B6"/>
    <mergeCell ref="C6:D6"/>
    <mergeCell ref="E6:F6"/>
    <mergeCell ref="G6:H6"/>
    <mergeCell ref="I6:J6"/>
    <mergeCell ref="K6:M6"/>
    <mergeCell ref="K9:M9"/>
    <mergeCell ref="C10:D10"/>
    <mergeCell ref="E10:F10"/>
    <mergeCell ref="G10:H10"/>
    <mergeCell ref="I10:J10"/>
    <mergeCell ref="K10:M10"/>
    <mergeCell ref="A8:A23"/>
    <mergeCell ref="C8:D8"/>
    <mergeCell ref="E8:F8"/>
    <mergeCell ref="G8:H8"/>
    <mergeCell ref="I8:J8"/>
    <mergeCell ref="K8:M8"/>
    <mergeCell ref="C9:D9"/>
    <mergeCell ref="E9:F9"/>
    <mergeCell ref="G9:H9"/>
    <mergeCell ref="I9:J9"/>
    <mergeCell ref="C11:D11"/>
    <mergeCell ref="E11:F11"/>
    <mergeCell ref="G11:H11"/>
    <mergeCell ref="I11:J11"/>
    <mergeCell ref="K11:M11"/>
    <mergeCell ref="C12:D12"/>
    <mergeCell ref="E12:F12"/>
    <mergeCell ref="G12:H12"/>
    <mergeCell ref="I12:J12"/>
    <mergeCell ref="K12:M12"/>
    <mergeCell ref="C13:D13"/>
    <mergeCell ref="E13:F13"/>
    <mergeCell ref="G13:H13"/>
    <mergeCell ref="I13:J13"/>
    <mergeCell ref="K13:M13"/>
    <mergeCell ref="C14:D14"/>
    <mergeCell ref="E14:F14"/>
    <mergeCell ref="G14:H14"/>
    <mergeCell ref="I14:J14"/>
    <mergeCell ref="K14:M14"/>
    <mergeCell ref="C15:D15"/>
    <mergeCell ref="E15:F15"/>
    <mergeCell ref="G15:H15"/>
    <mergeCell ref="I15:J15"/>
    <mergeCell ref="K15:M15"/>
    <mergeCell ref="C16:D16"/>
    <mergeCell ref="E16:F16"/>
    <mergeCell ref="G16:H16"/>
    <mergeCell ref="I16:J16"/>
    <mergeCell ref="K16:M16"/>
    <mergeCell ref="C17:D17"/>
    <mergeCell ref="E17:F17"/>
    <mergeCell ref="G17:H17"/>
    <mergeCell ref="I17:J17"/>
    <mergeCell ref="K17:M17"/>
    <mergeCell ref="C18:D18"/>
    <mergeCell ref="E18:F18"/>
    <mergeCell ref="G18:H18"/>
    <mergeCell ref="I18:J18"/>
    <mergeCell ref="K18:M18"/>
    <mergeCell ref="C19:D19"/>
    <mergeCell ref="E19:F19"/>
    <mergeCell ref="G19:H19"/>
    <mergeCell ref="I19:J19"/>
    <mergeCell ref="K19:M19"/>
    <mergeCell ref="C21:D21"/>
    <mergeCell ref="E21:F21"/>
    <mergeCell ref="G21:H21"/>
    <mergeCell ref="I21:J21"/>
    <mergeCell ref="K21:M21"/>
    <mergeCell ref="C20:D20"/>
    <mergeCell ref="E20:F20"/>
    <mergeCell ref="G20:H20"/>
    <mergeCell ref="I20:J20"/>
    <mergeCell ref="K20:M20"/>
    <mergeCell ref="C22:D22"/>
    <mergeCell ref="E22:F22"/>
    <mergeCell ref="G22:H22"/>
    <mergeCell ref="I22:J22"/>
    <mergeCell ref="K22:M22"/>
    <mergeCell ref="C23:D23"/>
    <mergeCell ref="E23:F23"/>
    <mergeCell ref="G23:H23"/>
    <mergeCell ref="I23:J23"/>
    <mergeCell ref="K23:M23"/>
    <mergeCell ref="K25:M25"/>
    <mergeCell ref="C26:D26"/>
    <mergeCell ref="E26:F26"/>
    <mergeCell ref="G26:H26"/>
    <mergeCell ref="I26:J26"/>
    <mergeCell ref="K26:M26"/>
    <mergeCell ref="A24:A33"/>
    <mergeCell ref="C24:D24"/>
    <mergeCell ref="E24:F24"/>
    <mergeCell ref="G24:H24"/>
    <mergeCell ref="I24:J24"/>
    <mergeCell ref="K24:M24"/>
    <mergeCell ref="C25:D25"/>
    <mergeCell ref="E25:F25"/>
    <mergeCell ref="G25:H25"/>
    <mergeCell ref="I25:J25"/>
    <mergeCell ref="E27:F27"/>
    <mergeCell ref="G27:H27"/>
    <mergeCell ref="I27:J27"/>
    <mergeCell ref="K27:M27"/>
    <mergeCell ref="C28:D28"/>
    <mergeCell ref="E28:F28"/>
    <mergeCell ref="G28:H28"/>
    <mergeCell ref="I28:J28"/>
    <mergeCell ref="K34:M34"/>
    <mergeCell ref="C33:D33"/>
    <mergeCell ref="E33:F33"/>
    <mergeCell ref="G33:H33"/>
    <mergeCell ref="I33:J33"/>
    <mergeCell ref="K33:M33"/>
    <mergeCell ref="K31:M31"/>
    <mergeCell ref="K32:M32"/>
    <mergeCell ref="C29:D29"/>
    <mergeCell ref="E29:F29"/>
    <mergeCell ref="A34:B34"/>
    <mergeCell ref="C34:D34"/>
    <mergeCell ref="E34:F34"/>
    <mergeCell ref="G34:H34"/>
    <mergeCell ref="I34:J34"/>
    <mergeCell ref="C31:D31"/>
    <mergeCell ref="E31:F31"/>
    <mergeCell ref="G31:H31"/>
    <mergeCell ref="I31:J31"/>
    <mergeCell ref="C32:D32"/>
    <mergeCell ref="E32:F32"/>
    <mergeCell ref="G32:H32"/>
    <mergeCell ref="I32:J32"/>
    <mergeCell ref="G29:H29"/>
    <mergeCell ref="I29:J29"/>
    <mergeCell ref="K29:M29"/>
    <mergeCell ref="C30:D30"/>
    <mergeCell ref="E30:F30"/>
    <mergeCell ref="G30:H30"/>
    <mergeCell ref="I30:J30"/>
    <mergeCell ref="K30:M30"/>
    <mergeCell ref="C27:D27"/>
    <mergeCell ref="K28:M28"/>
  </mergeCells>
  <pageMargins left="0.23622047244094491" right="0.15748031496062992" top="0.39370078740157483" bottom="1.7322834645669292" header="0.39370078740157483" footer="0.39370078740157483"/>
  <pageSetup paperSize="9" scale="56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36"/>
  <sheetViews>
    <sheetView showGridLines="0" topLeftCell="C1" zoomScale="75" zoomScaleNormal="75" workbookViewId="0">
      <pane ySplit="1" topLeftCell="A2" activePane="bottomLeft" state="frozen"/>
      <selection pane="bottomLeft" activeCell="B17" sqref="B17"/>
    </sheetView>
  </sheetViews>
  <sheetFormatPr defaultRowHeight="21"/>
  <cols>
    <col min="1" max="1" width="0.125" style="1" customWidth="1"/>
    <col min="2" max="2" width="28.625" style="1" bestFit="1" customWidth="1"/>
    <col min="3" max="3" width="10.25" style="1" customWidth="1"/>
    <col min="4" max="4" width="6" style="1" customWidth="1"/>
    <col min="5" max="5" width="5.25" style="1" customWidth="1"/>
    <col min="6" max="6" width="12.5" style="1" customWidth="1"/>
    <col min="7" max="7" width="1.125" style="1" customWidth="1"/>
    <col min="8" max="8" width="15.125" style="1" customWidth="1"/>
    <col min="9" max="9" width="6.5" style="1" customWidth="1"/>
    <col min="10" max="10" width="9.75" style="1" customWidth="1"/>
    <col min="11" max="11" width="4.125" style="1" customWidth="1"/>
    <col min="12" max="12" width="0.5" style="1" customWidth="1"/>
    <col min="13" max="13" width="11.625" style="1" customWidth="1"/>
    <col min="14" max="21" width="16.25" style="1" customWidth="1"/>
    <col min="22" max="22" width="0" style="1" hidden="1" customWidth="1"/>
    <col min="23" max="16384" width="9" style="1"/>
  </cols>
  <sheetData>
    <row r="1" spans="1:21" ht="15.4" customHeight="1"/>
    <row r="2" spans="1:21" s="11" customFormat="1">
      <c r="A2" s="42" t="s">
        <v>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  <c r="P2" s="43"/>
      <c r="Q2" s="43"/>
      <c r="R2" s="43"/>
      <c r="S2" s="43"/>
      <c r="T2" s="43"/>
      <c r="U2" s="43"/>
    </row>
    <row r="3" spans="1:21" s="11" customFormat="1">
      <c r="A3" s="42" t="s">
        <v>79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</row>
    <row r="4" spans="1:21" s="11" customFormat="1">
      <c r="A4" s="42" t="s">
        <v>43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</row>
    <row r="5" spans="1:21" ht="13.9" customHeight="1"/>
    <row r="6" spans="1:21" ht="63" customHeight="1">
      <c r="A6" s="54" t="s">
        <v>1</v>
      </c>
      <c r="B6" s="55"/>
      <c r="C6" s="47" t="s">
        <v>2</v>
      </c>
      <c r="D6" s="48"/>
      <c r="E6" s="47" t="s">
        <v>3</v>
      </c>
      <c r="F6" s="48"/>
      <c r="G6" s="47" t="s">
        <v>4</v>
      </c>
      <c r="H6" s="48"/>
      <c r="I6" s="47" t="s">
        <v>5</v>
      </c>
      <c r="J6" s="48"/>
      <c r="K6" s="47" t="s">
        <v>6</v>
      </c>
      <c r="L6" s="49"/>
      <c r="M6" s="48"/>
      <c r="N6" s="3" t="s">
        <v>7</v>
      </c>
      <c r="O6" s="3" t="s">
        <v>8</v>
      </c>
      <c r="P6" s="3" t="s">
        <v>9</v>
      </c>
      <c r="Q6" s="3" t="s">
        <v>10</v>
      </c>
      <c r="R6" s="3" t="s">
        <v>11</v>
      </c>
      <c r="S6" s="3" t="s">
        <v>12</v>
      </c>
      <c r="T6" s="3" t="s">
        <v>13</v>
      </c>
      <c r="U6" s="3" t="s">
        <v>14</v>
      </c>
    </row>
    <row r="7" spans="1:21" ht="0" hidden="1" customHeight="1">
      <c r="U7" s="16"/>
    </row>
    <row r="8" spans="1:21">
      <c r="A8" s="50" t="s">
        <v>15</v>
      </c>
      <c r="B8" s="4" t="s">
        <v>15</v>
      </c>
      <c r="C8" s="53" t="s">
        <v>16</v>
      </c>
      <c r="D8" s="46"/>
      <c r="E8" s="53" t="s">
        <v>16</v>
      </c>
      <c r="F8" s="46"/>
      <c r="G8" s="53" t="s">
        <v>16</v>
      </c>
      <c r="H8" s="46"/>
      <c r="I8" s="53" t="s">
        <v>16</v>
      </c>
      <c r="J8" s="46"/>
      <c r="K8" s="53" t="s">
        <v>16</v>
      </c>
      <c r="L8" s="46"/>
      <c r="M8" s="46"/>
      <c r="N8" s="5" t="s">
        <v>16</v>
      </c>
      <c r="O8" s="5" t="s">
        <v>16</v>
      </c>
      <c r="P8" s="5" t="s">
        <v>16</v>
      </c>
      <c r="Q8" s="5" t="s">
        <v>16</v>
      </c>
      <c r="R8" s="5" t="s">
        <v>16</v>
      </c>
      <c r="S8" s="5" t="s">
        <v>16</v>
      </c>
      <c r="T8" s="5" t="s">
        <v>16</v>
      </c>
      <c r="U8" s="6" t="s">
        <v>16</v>
      </c>
    </row>
    <row r="9" spans="1:21">
      <c r="A9" s="51"/>
      <c r="B9" s="7" t="s">
        <v>18</v>
      </c>
      <c r="C9" s="44">
        <v>10293884</v>
      </c>
      <c r="D9" s="45"/>
      <c r="E9" s="44">
        <f t="shared" ref="E9:E22" si="0">SUM(G9:U9)</f>
        <v>10237882.720000001</v>
      </c>
      <c r="F9" s="45"/>
      <c r="G9" s="44">
        <v>0</v>
      </c>
      <c r="H9" s="45"/>
      <c r="I9" s="44">
        <v>0</v>
      </c>
      <c r="J9" s="45"/>
      <c r="K9" s="44">
        <v>0</v>
      </c>
      <c r="L9" s="46"/>
      <c r="M9" s="45"/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10237882.720000001</v>
      </c>
    </row>
    <row r="10" spans="1:21">
      <c r="A10" s="51"/>
      <c r="B10" s="7" t="s">
        <v>19</v>
      </c>
      <c r="C10" s="44">
        <v>2608320</v>
      </c>
      <c r="D10" s="45"/>
      <c r="E10" s="44">
        <f t="shared" si="0"/>
        <v>2557020</v>
      </c>
      <c r="F10" s="45"/>
      <c r="G10" s="44">
        <v>2557020</v>
      </c>
      <c r="H10" s="45"/>
      <c r="I10" s="44">
        <v>0</v>
      </c>
      <c r="J10" s="45"/>
      <c r="K10" s="44">
        <v>0</v>
      </c>
      <c r="L10" s="46"/>
      <c r="M10" s="45"/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</row>
    <row r="11" spans="1:21">
      <c r="A11" s="51"/>
      <c r="B11" s="7" t="s">
        <v>20</v>
      </c>
      <c r="C11" s="44">
        <v>6716600</v>
      </c>
      <c r="D11" s="45"/>
      <c r="E11" s="44">
        <f t="shared" si="0"/>
        <v>6295493</v>
      </c>
      <c r="F11" s="45"/>
      <c r="G11" s="44">
        <v>3301719</v>
      </c>
      <c r="H11" s="45"/>
      <c r="I11" s="44">
        <v>706129</v>
      </c>
      <c r="J11" s="45"/>
      <c r="K11" s="44">
        <v>1252560</v>
      </c>
      <c r="L11" s="46"/>
      <c r="M11" s="45"/>
      <c r="N11" s="8">
        <v>0</v>
      </c>
      <c r="O11" s="8">
        <v>0</v>
      </c>
      <c r="P11" s="8">
        <v>1035085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</row>
    <row r="12" spans="1:21">
      <c r="A12" s="51"/>
      <c r="B12" s="7" t="s">
        <v>21</v>
      </c>
      <c r="C12" s="44">
        <v>265000</v>
      </c>
      <c r="D12" s="45"/>
      <c r="E12" s="44">
        <f t="shared" si="0"/>
        <v>168890</v>
      </c>
      <c r="F12" s="45"/>
      <c r="G12" s="44">
        <v>164050</v>
      </c>
      <c r="H12" s="45"/>
      <c r="I12" s="44">
        <v>0</v>
      </c>
      <c r="J12" s="45"/>
      <c r="K12" s="44">
        <v>0</v>
      </c>
      <c r="L12" s="46"/>
      <c r="M12" s="45"/>
      <c r="N12" s="8">
        <v>0</v>
      </c>
      <c r="O12" s="8">
        <v>0</v>
      </c>
      <c r="P12" s="8">
        <v>4840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</row>
    <row r="13" spans="1:21">
      <c r="A13" s="51"/>
      <c r="B13" s="7" t="s">
        <v>22</v>
      </c>
      <c r="C13" s="44">
        <v>3682192</v>
      </c>
      <c r="D13" s="45"/>
      <c r="E13" s="44">
        <f t="shared" si="0"/>
        <v>2776620.6679999996</v>
      </c>
      <c r="F13" s="45"/>
      <c r="G13" s="44">
        <f>1585695.378+0.4</f>
        <v>1585695.7779999999</v>
      </c>
      <c r="H13" s="45"/>
      <c r="I13" s="44">
        <v>164018.51</v>
      </c>
      <c r="J13" s="45"/>
      <c r="K13" s="44">
        <v>404230.1</v>
      </c>
      <c r="L13" s="46"/>
      <c r="M13" s="45"/>
      <c r="N13" s="8">
        <v>144522</v>
      </c>
      <c r="O13" s="8">
        <v>12300</v>
      </c>
      <c r="P13" s="8">
        <v>191368.05</v>
      </c>
      <c r="Q13" s="8">
        <v>0</v>
      </c>
      <c r="R13" s="8">
        <v>220996.23</v>
      </c>
      <c r="S13" s="8">
        <v>0</v>
      </c>
      <c r="T13" s="8">
        <v>53490</v>
      </c>
      <c r="U13" s="8">
        <v>0</v>
      </c>
    </row>
    <row r="14" spans="1:21">
      <c r="A14" s="51"/>
      <c r="B14" s="7" t="s">
        <v>38</v>
      </c>
      <c r="C14" s="44">
        <v>0</v>
      </c>
      <c r="D14" s="45"/>
      <c r="E14" s="44">
        <f t="shared" si="0"/>
        <v>57865</v>
      </c>
      <c r="F14" s="45"/>
      <c r="G14" s="44">
        <v>0</v>
      </c>
      <c r="H14" s="45"/>
      <c r="I14" s="44">
        <v>0</v>
      </c>
      <c r="J14" s="45"/>
      <c r="K14" s="44">
        <v>57865</v>
      </c>
      <c r="L14" s="46"/>
      <c r="M14" s="45"/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</row>
    <row r="15" spans="1:21">
      <c r="A15" s="51"/>
      <c r="B15" s="7" t="s">
        <v>23</v>
      </c>
      <c r="C15" s="44">
        <v>2128804</v>
      </c>
      <c r="D15" s="45"/>
      <c r="E15" s="44">
        <f t="shared" si="0"/>
        <v>1824261.24</v>
      </c>
      <c r="F15" s="45"/>
      <c r="G15" s="44">
        <v>263751.11</v>
      </c>
      <c r="H15" s="45"/>
      <c r="I15" s="44">
        <v>174699</v>
      </c>
      <c r="J15" s="45"/>
      <c r="K15" s="44">
        <v>870120.56</v>
      </c>
      <c r="L15" s="46"/>
      <c r="M15" s="45"/>
      <c r="N15" s="8">
        <v>29290</v>
      </c>
      <c r="O15" s="8">
        <v>0</v>
      </c>
      <c r="P15" s="8">
        <v>479311.57</v>
      </c>
      <c r="Q15" s="8">
        <v>0</v>
      </c>
      <c r="R15" s="8">
        <v>1800</v>
      </c>
      <c r="S15" s="8">
        <v>0</v>
      </c>
      <c r="T15" s="8">
        <v>5289</v>
      </c>
      <c r="U15" s="8">
        <v>0</v>
      </c>
    </row>
    <row r="16" spans="1:21">
      <c r="A16" s="51"/>
      <c r="B16" s="7" t="s">
        <v>24</v>
      </c>
      <c r="C16" s="44">
        <v>605740</v>
      </c>
      <c r="D16" s="45"/>
      <c r="E16" s="44">
        <f t="shared" si="0"/>
        <v>489865.95</v>
      </c>
      <c r="F16" s="45"/>
      <c r="G16" s="44">
        <v>419015.33</v>
      </c>
      <c r="H16" s="45"/>
      <c r="I16" s="44">
        <v>17536.62</v>
      </c>
      <c r="J16" s="45"/>
      <c r="K16" s="44">
        <v>53314</v>
      </c>
      <c r="L16" s="46"/>
      <c r="M16" s="45"/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</row>
    <row r="17" spans="1:21">
      <c r="A17" s="51"/>
      <c r="B17" s="7" t="s">
        <v>81</v>
      </c>
      <c r="C17" s="44">
        <v>607460</v>
      </c>
      <c r="D17" s="45"/>
      <c r="E17" s="44">
        <f t="shared" si="0"/>
        <v>591710</v>
      </c>
      <c r="F17" s="45"/>
      <c r="G17" s="44">
        <v>366700</v>
      </c>
      <c r="H17" s="45"/>
      <c r="I17" s="44">
        <v>25500</v>
      </c>
      <c r="J17" s="45"/>
      <c r="K17" s="44">
        <v>21550</v>
      </c>
      <c r="L17" s="46"/>
      <c r="M17" s="45"/>
      <c r="N17" s="8">
        <v>37200</v>
      </c>
      <c r="O17" s="8">
        <v>0</v>
      </c>
      <c r="P17" s="8">
        <v>133960</v>
      </c>
      <c r="Q17" s="8">
        <v>0</v>
      </c>
      <c r="R17" s="8">
        <v>6800</v>
      </c>
      <c r="S17" s="8">
        <v>0</v>
      </c>
      <c r="T17" s="8">
        <v>0</v>
      </c>
      <c r="U17" s="8">
        <v>0</v>
      </c>
    </row>
    <row r="18" spans="1:21">
      <c r="A18" s="51"/>
      <c r="B18" s="7" t="s">
        <v>26</v>
      </c>
      <c r="C18" s="44">
        <v>3037500</v>
      </c>
      <c r="D18" s="45"/>
      <c r="E18" s="44">
        <f t="shared" si="0"/>
        <v>2478068</v>
      </c>
      <c r="F18" s="45"/>
      <c r="G18" s="44">
        <v>0</v>
      </c>
      <c r="H18" s="45"/>
      <c r="I18" s="44">
        <v>0</v>
      </c>
      <c r="J18" s="45"/>
      <c r="K18" s="44">
        <v>166068</v>
      </c>
      <c r="L18" s="46"/>
      <c r="M18" s="45"/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2312000</v>
      </c>
      <c r="T18" s="8">
        <v>0</v>
      </c>
      <c r="U18" s="8">
        <v>0</v>
      </c>
    </row>
    <row r="19" spans="1:21">
      <c r="A19" s="51"/>
      <c r="B19" s="7" t="s">
        <v>37</v>
      </c>
      <c r="C19" s="44">
        <v>0</v>
      </c>
      <c r="D19" s="45"/>
      <c r="E19" s="44">
        <f t="shared" si="0"/>
        <v>7684000</v>
      </c>
      <c r="F19" s="45"/>
      <c r="G19" s="44">
        <v>0</v>
      </c>
      <c r="H19" s="45"/>
      <c r="I19" s="44">
        <v>0</v>
      </c>
      <c r="J19" s="45"/>
      <c r="K19" s="44">
        <v>0</v>
      </c>
      <c r="L19" s="46"/>
      <c r="M19" s="45"/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7684000</v>
      </c>
      <c r="T19" s="8">
        <v>0</v>
      </c>
      <c r="U19" s="8">
        <v>0</v>
      </c>
    </row>
    <row r="20" spans="1:21" ht="42">
      <c r="A20" s="51"/>
      <c r="B20" s="7" t="s">
        <v>82</v>
      </c>
      <c r="C20" s="44">
        <v>0</v>
      </c>
      <c r="D20" s="45"/>
      <c r="E20" s="44">
        <v>289000</v>
      </c>
      <c r="F20" s="45"/>
      <c r="G20" s="44">
        <v>0</v>
      </c>
      <c r="H20" s="45"/>
      <c r="I20" s="44">
        <v>0</v>
      </c>
      <c r="J20" s="45"/>
      <c r="K20" s="44">
        <v>0</v>
      </c>
      <c r="L20" s="46"/>
      <c r="M20" s="45"/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289000</v>
      </c>
      <c r="T20" s="8">
        <v>0</v>
      </c>
      <c r="U20" s="8">
        <v>0</v>
      </c>
    </row>
    <row r="21" spans="1:21">
      <c r="A21" s="51"/>
      <c r="B21" s="7" t="s">
        <v>27</v>
      </c>
      <c r="C21" s="44">
        <v>16000</v>
      </c>
      <c r="D21" s="45"/>
      <c r="E21" s="44">
        <f t="shared" si="0"/>
        <v>16000</v>
      </c>
      <c r="F21" s="45"/>
      <c r="G21" s="44">
        <v>16000</v>
      </c>
      <c r="H21" s="45"/>
      <c r="I21" s="44">
        <v>0</v>
      </c>
      <c r="J21" s="45"/>
      <c r="K21" s="44">
        <v>0</v>
      </c>
      <c r="L21" s="46"/>
      <c r="M21" s="45"/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</row>
    <row r="22" spans="1:21">
      <c r="A22" s="51"/>
      <c r="B22" s="12" t="s">
        <v>28</v>
      </c>
      <c r="C22" s="56">
        <v>2038500</v>
      </c>
      <c r="D22" s="58"/>
      <c r="E22" s="56">
        <f t="shared" si="0"/>
        <v>1999000</v>
      </c>
      <c r="F22" s="58"/>
      <c r="G22" s="56">
        <v>0</v>
      </c>
      <c r="H22" s="58"/>
      <c r="I22" s="56">
        <v>15000</v>
      </c>
      <c r="J22" s="58"/>
      <c r="K22" s="56">
        <v>1394000</v>
      </c>
      <c r="L22" s="57"/>
      <c r="M22" s="58"/>
      <c r="N22" s="13">
        <v>180000</v>
      </c>
      <c r="O22" s="13">
        <v>0</v>
      </c>
      <c r="P22" s="13">
        <v>0</v>
      </c>
      <c r="Q22" s="13">
        <v>110000</v>
      </c>
      <c r="R22" s="13">
        <v>0</v>
      </c>
      <c r="S22" s="13">
        <v>300000</v>
      </c>
      <c r="T22" s="13">
        <v>0</v>
      </c>
      <c r="U22" s="13">
        <v>0</v>
      </c>
    </row>
    <row r="23" spans="1:21" ht="21.75" thickBot="1">
      <c r="A23" s="52"/>
      <c r="B23" s="15" t="s">
        <v>39</v>
      </c>
      <c r="C23" s="59">
        <f>SUM(C9:D22)</f>
        <v>32000000</v>
      </c>
      <c r="D23" s="60"/>
      <c r="E23" s="59">
        <f>SUM(E9:F22)</f>
        <v>37465676.577999994</v>
      </c>
      <c r="F23" s="60"/>
      <c r="G23" s="59">
        <f>SUM(G9:H22)</f>
        <v>8673951.2180000003</v>
      </c>
      <c r="H23" s="60"/>
      <c r="I23" s="59">
        <f>SUM(I9:J22)</f>
        <v>1102883.1300000001</v>
      </c>
      <c r="J23" s="60"/>
      <c r="K23" s="59">
        <f>SUM(K9:M22)</f>
        <v>4219707.66</v>
      </c>
      <c r="L23" s="61"/>
      <c r="M23" s="60"/>
      <c r="N23" s="14">
        <f t="shared" ref="N23:U23" si="1">SUM(N9:N22)</f>
        <v>391012</v>
      </c>
      <c r="O23" s="14">
        <f t="shared" si="1"/>
        <v>12300</v>
      </c>
      <c r="P23" s="14">
        <f t="shared" si="1"/>
        <v>1844564.62</v>
      </c>
      <c r="Q23" s="14">
        <f t="shared" si="1"/>
        <v>110000</v>
      </c>
      <c r="R23" s="14">
        <f t="shared" si="1"/>
        <v>229596.23</v>
      </c>
      <c r="S23" s="14">
        <f t="shared" si="1"/>
        <v>10585000</v>
      </c>
      <c r="T23" s="14">
        <f t="shared" si="1"/>
        <v>58779</v>
      </c>
      <c r="U23" s="14">
        <f t="shared" si="1"/>
        <v>10237882.720000001</v>
      </c>
    </row>
    <row r="24" spans="1:21" ht="21.75" thickTop="1">
      <c r="A24" s="50" t="s">
        <v>17</v>
      </c>
      <c r="B24" s="9" t="s">
        <v>17</v>
      </c>
      <c r="C24" s="62" t="s">
        <v>16</v>
      </c>
      <c r="D24" s="46"/>
      <c r="E24" s="62" t="s">
        <v>16</v>
      </c>
      <c r="F24" s="46"/>
      <c r="G24" s="62" t="s">
        <v>16</v>
      </c>
      <c r="H24" s="46"/>
      <c r="I24" s="62" t="s">
        <v>16</v>
      </c>
      <c r="J24" s="46"/>
      <c r="K24" s="62" t="s">
        <v>16</v>
      </c>
      <c r="L24" s="46"/>
      <c r="M24" s="46"/>
      <c r="N24" s="10" t="s">
        <v>16</v>
      </c>
      <c r="O24" s="10" t="s">
        <v>16</v>
      </c>
      <c r="P24" s="10" t="s">
        <v>16</v>
      </c>
      <c r="Q24" s="10" t="s">
        <v>16</v>
      </c>
      <c r="R24" s="10" t="s">
        <v>16</v>
      </c>
      <c r="S24" s="10" t="s">
        <v>16</v>
      </c>
      <c r="T24" s="10" t="s">
        <v>16</v>
      </c>
      <c r="U24" s="10" t="s">
        <v>16</v>
      </c>
    </row>
    <row r="25" spans="1:21">
      <c r="A25" s="51"/>
      <c r="B25" s="7" t="s">
        <v>29</v>
      </c>
      <c r="C25" s="44">
        <v>652000</v>
      </c>
      <c r="D25" s="45"/>
      <c r="E25" s="44">
        <v>645914.03</v>
      </c>
      <c r="F25" s="45"/>
      <c r="G25" s="44">
        <v>0</v>
      </c>
      <c r="H25" s="45"/>
      <c r="I25" s="44">
        <v>0</v>
      </c>
      <c r="J25" s="45"/>
      <c r="K25" s="44">
        <v>0</v>
      </c>
      <c r="L25" s="46"/>
      <c r="M25" s="45"/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</row>
    <row r="26" spans="1:21">
      <c r="A26" s="51"/>
      <c r="B26" s="7" t="s">
        <v>30</v>
      </c>
      <c r="C26" s="44">
        <v>160700</v>
      </c>
      <c r="D26" s="45"/>
      <c r="E26" s="44">
        <v>153482</v>
      </c>
      <c r="F26" s="45"/>
      <c r="G26" s="44">
        <v>0</v>
      </c>
      <c r="H26" s="45"/>
      <c r="I26" s="44">
        <v>0</v>
      </c>
      <c r="J26" s="45"/>
      <c r="K26" s="44">
        <v>0</v>
      </c>
      <c r="L26" s="46"/>
      <c r="M26" s="45"/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</row>
    <row r="27" spans="1:21">
      <c r="A27" s="51"/>
      <c r="B27" s="7" t="s">
        <v>31</v>
      </c>
      <c r="C27" s="44">
        <v>120000</v>
      </c>
      <c r="D27" s="45"/>
      <c r="E27" s="44">
        <v>150903.26999999999</v>
      </c>
      <c r="F27" s="45"/>
      <c r="G27" s="44">
        <v>0</v>
      </c>
      <c r="H27" s="45"/>
      <c r="I27" s="44">
        <v>0</v>
      </c>
      <c r="J27" s="45"/>
      <c r="K27" s="44">
        <v>0</v>
      </c>
      <c r="L27" s="46"/>
      <c r="M27" s="45"/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</row>
    <row r="28" spans="1:21">
      <c r="A28" s="51"/>
      <c r="B28" s="7" t="s">
        <v>32</v>
      </c>
      <c r="C28" s="44">
        <v>22000</v>
      </c>
      <c r="D28" s="45"/>
      <c r="E28" s="44">
        <v>24857</v>
      </c>
      <c r="F28" s="45"/>
      <c r="G28" s="44">
        <v>0</v>
      </c>
      <c r="H28" s="45"/>
      <c r="I28" s="44">
        <v>0</v>
      </c>
      <c r="J28" s="45"/>
      <c r="K28" s="44">
        <v>0</v>
      </c>
      <c r="L28" s="46"/>
      <c r="M28" s="45"/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</row>
    <row r="29" spans="1:21">
      <c r="A29" s="51"/>
      <c r="B29" s="7" t="s">
        <v>33</v>
      </c>
      <c r="C29" s="44">
        <v>2000</v>
      </c>
      <c r="D29" s="45"/>
      <c r="E29" s="44">
        <v>2600</v>
      </c>
      <c r="F29" s="45"/>
      <c r="G29" s="44">
        <v>0</v>
      </c>
      <c r="H29" s="45"/>
      <c r="I29" s="44">
        <v>0</v>
      </c>
      <c r="J29" s="45"/>
      <c r="K29" s="44">
        <v>0</v>
      </c>
      <c r="L29" s="46"/>
      <c r="M29" s="45"/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</row>
    <row r="30" spans="1:21">
      <c r="A30" s="51"/>
      <c r="B30" s="7" t="s">
        <v>34</v>
      </c>
      <c r="C30" s="44">
        <v>14543300</v>
      </c>
      <c r="D30" s="45"/>
      <c r="E30" s="44">
        <v>15744484.449999999</v>
      </c>
      <c r="F30" s="45"/>
      <c r="G30" s="44">
        <v>0</v>
      </c>
      <c r="H30" s="45"/>
      <c r="I30" s="44">
        <v>0</v>
      </c>
      <c r="J30" s="45"/>
      <c r="K30" s="44">
        <v>0</v>
      </c>
      <c r="L30" s="46"/>
      <c r="M30" s="45"/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</row>
    <row r="31" spans="1:21">
      <c r="A31" s="51"/>
      <c r="B31" s="7" t="s">
        <v>35</v>
      </c>
      <c r="C31" s="44">
        <v>16500000</v>
      </c>
      <c r="D31" s="45"/>
      <c r="E31" s="44">
        <v>14233659</v>
      </c>
      <c r="F31" s="45"/>
      <c r="G31" s="44">
        <v>0</v>
      </c>
      <c r="H31" s="45"/>
      <c r="I31" s="44">
        <v>0</v>
      </c>
      <c r="J31" s="45"/>
      <c r="K31" s="44">
        <v>0</v>
      </c>
      <c r="L31" s="46"/>
      <c r="M31" s="45"/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</row>
    <row r="32" spans="1:21">
      <c r="A32" s="51"/>
      <c r="B32" s="12" t="s">
        <v>36</v>
      </c>
      <c r="C32" s="72">
        <v>0</v>
      </c>
      <c r="D32" s="74"/>
      <c r="E32" s="72">
        <v>7741865</v>
      </c>
      <c r="F32" s="74"/>
      <c r="G32" s="72">
        <v>0</v>
      </c>
      <c r="H32" s="74"/>
      <c r="I32" s="72">
        <v>0</v>
      </c>
      <c r="J32" s="74"/>
      <c r="K32" s="72">
        <v>0</v>
      </c>
      <c r="L32" s="73"/>
      <c r="M32" s="74"/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</row>
    <row r="33" spans="1:21" ht="21.75" thickBot="1">
      <c r="A33" s="51"/>
      <c r="B33" s="18" t="s">
        <v>40</v>
      </c>
      <c r="C33" s="59">
        <f>SUM(C25:D32)</f>
        <v>32000000</v>
      </c>
      <c r="D33" s="60"/>
      <c r="E33" s="59">
        <f>SUM(E25:F32)</f>
        <v>38697764.75</v>
      </c>
      <c r="F33" s="60"/>
      <c r="G33" s="59">
        <v>0</v>
      </c>
      <c r="H33" s="60"/>
      <c r="I33" s="59">
        <v>0</v>
      </c>
      <c r="J33" s="60"/>
      <c r="K33" s="59">
        <v>0</v>
      </c>
      <c r="L33" s="61"/>
      <c r="M33" s="60"/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</row>
    <row r="34" spans="1:21" ht="22.5" thickTop="1" thickBot="1">
      <c r="A34" s="65" t="s">
        <v>41</v>
      </c>
      <c r="B34" s="66"/>
      <c r="C34" s="67" t="s">
        <v>16</v>
      </c>
      <c r="D34" s="68"/>
      <c r="E34" s="69">
        <f>1521088.17-289000</f>
        <v>1232088.17</v>
      </c>
      <c r="F34" s="70"/>
      <c r="G34" s="71" t="s">
        <v>16</v>
      </c>
      <c r="H34" s="64"/>
      <c r="I34" s="63" t="s">
        <v>16</v>
      </c>
      <c r="J34" s="64"/>
      <c r="K34" s="63" t="s">
        <v>16</v>
      </c>
      <c r="L34" s="64"/>
      <c r="M34" s="64"/>
      <c r="N34" s="19" t="s">
        <v>16</v>
      </c>
      <c r="O34" s="19" t="s">
        <v>16</v>
      </c>
      <c r="P34" s="19" t="s">
        <v>16</v>
      </c>
      <c r="Q34" s="19" t="s">
        <v>16</v>
      </c>
      <c r="R34" s="19" t="s">
        <v>16</v>
      </c>
      <c r="S34" s="19" t="s">
        <v>16</v>
      </c>
      <c r="T34" s="19" t="s">
        <v>16</v>
      </c>
      <c r="U34" s="19" t="s">
        <v>16</v>
      </c>
    </row>
    <row r="35" spans="1:21" ht="0" hidden="1" customHeight="1"/>
    <row r="36" spans="1:21" ht="21.75" thickTop="1"/>
  </sheetData>
  <mergeCells count="147">
    <mergeCell ref="A2:U2"/>
    <mergeCell ref="A3:U3"/>
    <mergeCell ref="A4:U4"/>
    <mergeCell ref="A6:B6"/>
    <mergeCell ref="C6:D6"/>
    <mergeCell ref="E6:F6"/>
    <mergeCell ref="G6:H6"/>
    <mergeCell ref="I6:J6"/>
    <mergeCell ref="K6:M6"/>
    <mergeCell ref="K9:M9"/>
    <mergeCell ref="C10:D10"/>
    <mergeCell ref="E10:F10"/>
    <mergeCell ref="G10:H10"/>
    <mergeCell ref="I10:J10"/>
    <mergeCell ref="K10:M10"/>
    <mergeCell ref="A8:A23"/>
    <mergeCell ref="C8:D8"/>
    <mergeCell ref="E8:F8"/>
    <mergeCell ref="G8:H8"/>
    <mergeCell ref="I8:J8"/>
    <mergeCell ref="K8:M8"/>
    <mergeCell ref="C9:D9"/>
    <mergeCell ref="E9:F9"/>
    <mergeCell ref="G9:H9"/>
    <mergeCell ref="I9:J9"/>
    <mergeCell ref="C11:D11"/>
    <mergeCell ref="E11:F11"/>
    <mergeCell ref="G11:H11"/>
    <mergeCell ref="I11:J11"/>
    <mergeCell ref="K11:M11"/>
    <mergeCell ref="C12:D12"/>
    <mergeCell ref="E12:F12"/>
    <mergeCell ref="G12:H12"/>
    <mergeCell ref="I12:J12"/>
    <mergeCell ref="K12:M12"/>
    <mergeCell ref="C13:D13"/>
    <mergeCell ref="E13:F13"/>
    <mergeCell ref="G13:H13"/>
    <mergeCell ref="I13:J13"/>
    <mergeCell ref="K13:M13"/>
    <mergeCell ref="C14:D14"/>
    <mergeCell ref="E14:F14"/>
    <mergeCell ref="G14:H14"/>
    <mergeCell ref="I14:J14"/>
    <mergeCell ref="K14:M14"/>
    <mergeCell ref="C15:D15"/>
    <mergeCell ref="E15:F15"/>
    <mergeCell ref="G15:H15"/>
    <mergeCell ref="I15:J15"/>
    <mergeCell ref="K15:M15"/>
    <mergeCell ref="C16:D16"/>
    <mergeCell ref="E16:F16"/>
    <mergeCell ref="G16:H16"/>
    <mergeCell ref="I16:J16"/>
    <mergeCell ref="K16:M16"/>
    <mergeCell ref="C17:D17"/>
    <mergeCell ref="E17:F17"/>
    <mergeCell ref="G17:H17"/>
    <mergeCell ref="I17:J17"/>
    <mergeCell ref="K17:M17"/>
    <mergeCell ref="C18:D18"/>
    <mergeCell ref="E18:F18"/>
    <mergeCell ref="G18:H18"/>
    <mergeCell ref="I18:J18"/>
    <mergeCell ref="K18:M18"/>
    <mergeCell ref="C19:D19"/>
    <mergeCell ref="E19:F19"/>
    <mergeCell ref="G19:H19"/>
    <mergeCell ref="I19:J19"/>
    <mergeCell ref="K19:M19"/>
    <mergeCell ref="C20:D20"/>
    <mergeCell ref="E20:F20"/>
    <mergeCell ref="G20:H20"/>
    <mergeCell ref="I20:J20"/>
    <mergeCell ref="K20:M20"/>
    <mergeCell ref="C21:D21"/>
    <mergeCell ref="E21:F21"/>
    <mergeCell ref="G21:H21"/>
    <mergeCell ref="I21:J21"/>
    <mergeCell ref="K21:M21"/>
    <mergeCell ref="C22:D22"/>
    <mergeCell ref="E22:F22"/>
    <mergeCell ref="G22:H22"/>
    <mergeCell ref="I22:J22"/>
    <mergeCell ref="K22:M22"/>
    <mergeCell ref="K24:M24"/>
    <mergeCell ref="C25:D25"/>
    <mergeCell ref="E25:F25"/>
    <mergeCell ref="G25:H25"/>
    <mergeCell ref="I25:J25"/>
    <mergeCell ref="K25:M25"/>
    <mergeCell ref="C23:D23"/>
    <mergeCell ref="E23:F23"/>
    <mergeCell ref="G23:H23"/>
    <mergeCell ref="I23:J23"/>
    <mergeCell ref="K23:M23"/>
    <mergeCell ref="C24:D24"/>
    <mergeCell ref="E24:F24"/>
    <mergeCell ref="G24:H24"/>
    <mergeCell ref="I24:J24"/>
    <mergeCell ref="C26:D26"/>
    <mergeCell ref="E26:F26"/>
    <mergeCell ref="G26:H26"/>
    <mergeCell ref="I26:J26"/>
    <mergeCell ref="K26:M26"/>
    <mergeCell ref="C27:D27"/>
    <mergeCell ref="E27:F27"/>
    <mergeCell ref="G27:H27"/>
    <mergeCell ref="I27:J27"/>
    <mergeCell ref="K27:M27"/>
    <mergeCell ref="G31:H31"/>
    <mergeCell ref="I31:J31"/>
    <mergeCell ref="K31:M31"/>
    <mergeCell ref="C28:D28"/>
    <mergeCell ref="E28:F28"/>
    <mergeCell ref="G28:H28"/>
    <mergeCell ref="I28:J28"/>
    <mergeCell ref="K28:M28"/>
    <mergeCell ref="C29:D29"/>
    <mergeCell ref="E29:F29"/>
    <mergeCell ref="G29:H29"/>
    <mergeCell ref="I29:J29"/>
    <mergeCell ref="K29:M29"/>
    <mergeCell ref="A34:B34"/>
    <mergeCell ref="C34:D34"/>
    <mergeCell ref="E34:F34"/>
    <mergeCell ref="G34:H34"/>
    <mergeCell ref="I34:J34"/>
    <mergeCell ref="K34:M34"/>
    <mergeCell ref="C32:D32"/>
    <mergeCell ref="E32:F32"/>
    <mergeCell ref="G32:H32"/>
    <mergeCell ref="I32:J32"/>
    <mergeCell ref="K32:M32"/>
    <mergeCell ref="C33:D33"/>
    <mergeCell ref="E33:F33"/>
    <mergeCell ref="G33:H33"/>
    <mergeCell ref="I33:J33"/>
    <mergeCell ref="K33:M33"/>
    <mergeCell ref="A24:A33"/>
    <mergeCell ref="C30:D30"/>
    <mergeCell ref="E30:F30"/>
    <mergeCell ref="G30:H30"/>
    <mergeCell ref="I30:J30"/>
    <mergeCell ref="K30:M30"/>
    <mergeCell ref="C31:D31"/>
    <mergeCell ref="E31:F31"/>
  </mergeCells>
  <pageMargins left="0.23622047244094491" right="0.15748031496062992" top="0.39370078740157483" bottom="1.7322834645669292" header="0.39370078740157483" footer="0.39370078740157483"/>
  <pageSetup paperSize="9" scale="56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U36"/>
  <sheetViews>
    <sheetView showGridLines="0" tabSelected="1" topLeftCell="C1" zoomScale="75" zoomScaleNormal="75" workbookViewId="0">
      <pane ySplit="1" topLeftCell="A17" activePane="bottomLeft" state="frozen"/>
      <selection pane="bottomLeft" activeCell="E13" sqref="E13:F13"/>
    </sheetView>
  </sheetViews>
  <sheetFormatPr defaultRowHeight="21"/>
  <cols>
    <col min="1" max="1" width="0.125" style="1" customWidth="1"/>
    <col min="2" max="2" width="28.625" style="1" bestFit="1" customWidth="1"/>
    <col min="3" max="3" width="10.25" style="1" customWidth="1"/>
    <col min="4" max="4" width="6" style="1" customWidth="1"/>
    <col min="5" max="5" width="5.25" style="1" customWidth="1"/>
    <col min="6" max="6" width="12.5" style="1" customWidth="1"/>
    <col min="7" max="7" width="1.125" style="1" customWidth="1"/>
    <col min="8" max="8" width="15.125" style="1" customWidth="1"/>
    <col min="9" max="9" width="6.5" style="1" customWidth="1"/>
    <col min="10" max="10" width="9.75" style="1" customWidth="1"/>
    <col min="11" max="11" width="4.125" style="1" customWidth="1"/>
    <col min="12" max="12" width="0.5" style="1" customWidth="1"/>
    <col min="13" max="13" width="11.625" style="1" customWidth="1"/>
    <col min="14" max="21" width="16.25" style="1" customWidth="1"/>
    <col min="22" max="22" width="0" style="1" hidden="1" customWidth="1"/>
    <col min="23" max="16384" width="9" style="1"/>
  </cols>
  <sheetData>
    <row r="1" spans="1:21" ht="15.4" customHeight="1"/>
    <row r="2" spans="1:21" s="11" customFormat="1">
      <c r="A2" s="42" t="s">
        <v>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3"/>
      <c r="P2" s="43"/>
      <c r="Q2" s="43"/>
      <c r="R2" s="43"/>
      <c r="S2" s="43"/>
      <c r="T2" s="43"/>
      <c r="U2" s="43"/>
    </row>
    <row r="3" spans="1:21" s="11" customFormat="1">
      <c r="A3" s="42" t="s">
        <v>80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3"/>
      <c r="P3" s="43"/>
      <c r="Q3" s="43"/>
      <c r="R3" s="43"/>
      <c r="S3" s="43"/>
      <c r="T3" s="43"/>
      <c r="U3" s="43"/>
    </row>
    <row r="4" spans="1:21" s="11" customFormat="1">
      <c r="A4" s="42" t="s">
        <v>43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  <c r="P4" s="43"/>
      <c r="Q4" s="43"/>
      <c r="R4" s="43"/>
      <c r="S4" s="43"/>
      <c r="T4" s="43"/>
      <c r="U4" s="43"/>
    </row>
    <row r="5" spans="1:21" ht="13.9" customHeight="1"/>
    <row r="6" spans="1:21" ht="63" customHeight="1">
      <c r="A6" s="54" t="s">
        <v>1</v>
      </c>
      <c r="B6" s="55"/>
      <c r="C6" s="47" t="s">
        <v>2</v>
      </c>
      <c r="D6" s="48"/>
      <c r="E6" s="47" t="s">
        <v>3</v>
      </c>
      <c r="F6" s="48"/>
      <c r="G6" s="47" t="s">
        <v>4</v>
      </c>
      <c r="H6" s="48"/>
      <c r="I6" s="47" t="s">
        <v>5</v>
      </c>
      <c r="J6" s="48"/>
      <c r="K6" s="47" t="s">
        <v>6</v>
      </c>
      <c r="L6" s="49"/>
      <c r="M6" s="48"/>
      <c r="N6" s="3" t="s">
        <v>7</v>
      </c>
      <c r="O6" s="3" t="s">
        <v>8</v>
      </c>
      <c r="P6" s="3" t="s">
        <v>9</v>
      </c>
      <c r="Q6" s="3" t="s">
        <v>10</v>
      </c>
      <c r="R6" s="3" t="s">
        <v>11</v>
      </c>
      <c r="S6" s="3" t="s">
        <v>12</v>
      </c>
      <c r="T6" s="3" t="s">
        <v>13</v>
      </c>
      <c r="U6" s="3" t="s">
        <v>14</v>
      </c>
    </row>
    <row r="7" spans="1:21" ht="0" hidden="1" customHeight="1">
      <c r="U7" s="16"/>
    </row>
    <row r="8" spans="1:21">
      <c r="A8" s="50" t="s">
        <v>15</v>
      </c>
      <c r="B8" s="4" t="s">
        <v>15</v>
      </c>
      <c r="C8" s="53" t="s">
        <v>16</v>
      </c>
      <c r="D8" s="46"/>
      <c r="E8" s="53" t="s">
        <v>16</v>
      </c>
      <c r="F8" s="46"/>
      <c r="G8" s="53" t="s">
        <v>16</v>
      </c>
      <c r="H8" s="46"/>
      <c r="I8" s="53" t="s">
        <v>16</v>
      </c>
      <c r="J8" s="46"/>
      <c r="K8" s="53" t="s">
        <v>16</v>
      </c>
      <c r="L8" s="46"/>
      <c r="M8" s="46"/>
      <c r="N8" s="5" t="s">
        <v>16</v>
      </c>
      <c r="O8" s="5" t="s">
        <v>16</v>
      </c>
      <c r="P8" s="5" t="s">
        <v>16</v>
      </c>
      <c r="Q8" s="5" t="s">
        <v>16</v>
      </c>
      <c r="R8" s="5" t="s">
        <v>16</v>
      </c>
      <c r="S8" s="5" t="s">
        <v>16</v>
      </c>
      <c r="T8" s="5" t="s">
        <v>16</v>
      </c>
      <c r="U8" s="6" t="s">
        <v>16</v>
      </c>
    </row>
    <row r="9" spans="1:21">
      <c r="A9" s="51"/>
      <c r="B9" s="7" t="s">
        <v>18</v>
      </c>
      <c r="C9" s="44">
        <v>10293884</v>
      </c>
      <c r="D9" s="45"/>
      <c r="E9" s="44">
        <f t="shared" ref="E9:E22" si="0">SUM(G9:U9)</f>
        <v>10237882.720000001</v>
      </c>
      <c r="F9" s="45"/>
      <c r="G9" s="44">
        <v>0</v>
      </c>
      <c r="H9" s="45"/>
      <c r="I9" s="44">
        <v>0</v>
      </c>
      <c r="J9" s="45"/>
      <c r="K9" s="44">
        <v>0</v>
      </c>
      <c r="L9" s="46"/>
      <c r="M9" s="45"/>
      <c r="N9" s="8">
        <v>0</v>
      </c>
      <c r="O9" s="8">
        <v>0</v>
      </c>
      <c r="P9" s="8">
        <v>0</v>
      </c>
      <c r="Q9" s="8">
        <v>0</v>
      </c>
      <c r="R9" s="8">
        <v>0</v>
      </c>
      <c r="S9" s="8">
        <v>0</v>
      </c>
      <c r="T9" s="8">
        <v>0</v>
      </c>
      <c r="U9" s="8">
        <v>10237882.720000001</v>
      </c>
    </row>
    <row r="10" spans="1:21">
      <c r="A10" s="51"/>
      <c r="B10" s="7" t="s">
        <v>19</v>
      </c>
      <c r="C10" s="44">
        <v>2608320</v>
      </c>
      <c r="D10" s="45"/>
      <c r="E10" s="44">
        <f t="shared" si="0"/>
        <v>2557020</v>
      </c>
      <c r="F10" s="45"/>
      <c r="G10" s="44">
        <v>2557020</v>
      </c>
      <c r="H10" s="45"/>
      <c r="I10" s="44">
        <v>0</v>
      </c>
      <c r="J10" s="45"/>
      <c r="K10" s="44">
        <v>0</v>
      </c>
      <c r="L10" s="46"/>
      <c r="M10" s="45"/>
      <c r="N10" s="8">
        <v>0</v>
      </c>
      <c r="O10" s="8">
        <v>0</v>
      </c>
      <c r="P10" s="8">
        <v>0</v>
      </c>
      <c r="Q10" s="8">
        <v>0</v>
      </c>
      <c r="R10" s="8">
        <v>0</v>
      </c>
      <c r="S10" s="8">
        <v>0</v>
      </c>
      <c r="T10" s="8">
        <v>0</v>
      </c>
      <c r="U10" s="8">
        <v>0</v>
      </c>
    </row>
    <row r="11" spans="1:21">
      <c r="A11" s="51"/>
      <c r="B11" s="7" t="s">
        <v>20</v>
      </c>
      <c r="C11" s="44">
        <v>6716600</v>
      </c>
      <c r="D11" s="45"/>
      <c r="E11" s="44">
        <f t="shared" si="0"/>
        <v>6295493</v>
      </c>
      <c r="F11" s="45"/>
      <c r="G11" s="44">
        <v>3301719</v>
      </c>
      <c r="H11" s="45"/>
      <c r="I11" s="44">
        <v>706129</v>
      </c>
      <c r="J11" s="45"/>
      <c r="K11" s="44">
        <v>1252560</v>
      </c>
      <c r="L11" s="46"/>
      <c r="M11" s="45"/>
      <c r="N11" s="8">
        <v>0</v>
      </c>
      <c r="O11" s="8">
        <v>0</v>
      </c>
      <c r="P11" s="8">
        <v>1035085</v>
      </c>
      <c r="Q11" s="8">
        <v>0</v>
      </c>
      <c r="R11" s="8">
        <v>0</v>
      </c>
      <c r="S11" s="8">
        <v>0</v>
      </c>
      <c r="T11" s="8">
        <v>0</v>
      </c>
      <c r="U11" s="8">
        <v>0</v>
      </c>
    </row>
    <row r="12" spans="1:21">
      <c r="A12" s="51"/>
      <c r="B12" s="7" t="s">
        <v>21</v>
      </c>
      <c r="C12" s="44">
        <v>265000</v>
      </c>
      <c r="D12" s="45"/>
      <c r="E12" s="44">
        <f t="shared" si="0"/>
        <v>168890</v>
      </c>
      <c r="F12" s="45"/>
      <c r="G12" s="44">
        <v>164050</v>
      </c>
      <c r="H12" s="45"/>
      <c r="I12" s="44">
        <v>0</v>
      </c>
      <c r="J12" s="45"/>
      <c r="K12" s="44">
        <v>0</v>
      </c>
      <c r="L12" s="46"/>
      <c r="M12" s="45"/>
      <c r="N12" s="8">
        <v>0</v>
      </c>
      <c r="O12" s="8">
        <v>0</v>
      </c>
      <c r="P12" s="8">
        <v>4840</v>
      </c>
      <c r="Q12" s="8">
        <v>0</v>
      </c>
      <c r="R12" s="8">
        <v>0</v>
      </c>
      <c r="S12" s="8">
        <v>0</v>
      </c>
      <c r="T12" s="8">
        <v>0</v>
      </c>
      <c r="U12" s="8">
        <v>0</v>
      </c>
    </row>
    <row r="13" spans="1:21">
      <c r="A13" s="51"/>
      <c r="B13" s="7" t="s">
        <v>22</v>
      </c>
      <c r="C13" s="44">
        <v>3682192</v>
      </c>
      <c r="D13" s="45"/>
      <c r="E13" s="44">
        <f t="shared" si="0"/>
        <v>2776620.6679999996</v>
      </c>
      <c r="F13" s="45"/>
      <c r="G13" s="44">
        <f>1585695.378+0.4</f>
        <v>1585695.7779999999</v>
      </c>
      <c r="H13" s="45"/>
      <c r="I13" s="44">
        <v>164018.51</v>
      </c>
      <c r="J13" s="45"/>
      <c r="K13" s="44">
        <v>404230.1</v>
      </c>
      <c r="L13" s="46"/>
      <c r="M13" s="45"/>
      <c r="N13" s="8">
        <v>144522</v>
      </c>
      <c r="O13" s="8">
        <v>12300</v>
      </c>
      <c r="P13" s="8">
        <v>191368.05</v>
      </c>
      <c r="Q13" s="8">
        <v>0</v>
      </c>
      <c r="R13" s="8">
        <v>220996.23</v>
      </c>
      <c r="S13" s="8">
        <v>0</v>
      </c>
      <c r="T13" s="8">
        <v>53490</v>
      </c>
      <c r="U13" s="8">
        <v>0</v>
      </c>
    </row>
    <row r="14" spans="1:21">
      <c r="A14" s="51"/>
      <c r="B14" s="7" t="s">
        <v>38</v>
      </c>
      <c r="C14" s="44">
        <v>0</v>
      </c>
      <c r="D14" s="45"/>
      <c r="E14" s="44">
        <f t="shared" si="0"/>
        <v>57865</v>
      </c>
      <c r="F14" s="45"/>
      <c r="G14" s="44">
        <v>0</v>
      </c>
      <c r="H14" s="45"/>
      <c r="I14" s="44">
        <v>0</v>
      </c>
      <c r="J14" s="45"/>
      <c r="K14" s="44">
        <v>57865</v>
      </c>
      <c r="L14" s="46"/>
      <c r="M14" s="45"/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</row>
    <row r="15" spans="1:21">
      <c r="A15" s="51"/>
      <c r="B15" s="7" t="s">
        <v>23</v>
      </c>
      <c r="C15" s="44">
        <v>2128804</v>
      </c>
      <c r="D15" s="45"/>
      <c r="E15" s="44">
        <f t="shared" si="0"/>
        <v>1824261.24</v>
      </c>
      <c r="F15" s="45"/>
      <c r="G15" s="44">
        <v>263751.11</v>
      </c>
      <c r="H15" s="45"/>
      <c r="I15" s="44">
        <v>174699</v>
      </c>
      <c r="J15" s="45"/>
      <c r="K15" s="44">
        <v>870120.56</v>
      </c>
      <c r="L15" s="46"/>
      <c r="M15" s="45"/>
      <c r="N15" s="8">
        <v>29290</v>
      </c>
      <c r="O15" s="8">
        <v>0</v>
      </c>
      <c r="P15" s="8">
        <v>479311.57</v>
      </c>
      <c r="Q15" s="8">
        <v>0</v>
      </c>
      <c r="R15" s="8">
        <v>1800</v>
      </c>
      <c r="S15" s="8">
        <v>0</v>
      </c>
      <c r="T15" s="8">
        <v>5289</v>
      </c>
      <c r="U15" s="8">
        <v>0</v>
      </c>
    </row>
    <row r="16" spans="1:21">
      <c r="A16" s="51"/>
      <c r="B16" s="7" t="s">
        <v>24</v>
      </c>
      <c r="C16" s="44">
        <v>605740</v>
      </c>
      <c r="D16" s="45"/>
      <c r="E16" s="44">
        <f t="shared" si="0"/>
        <v>489865.95</v>
      </c>
      <c r="F16" s="45"/>
      <c r="G16" s="44">
        <v>419015.33</v>
      </c>
      <c r="H16" s="45"/>
      <c r="I16" s="44">
        <v>17536.62</v>
      </c>
      <c r="J16" s="45"/>
      <c r="K16" s="44">
        <v>53314</v>
      </c>
      <c r="L16" s="46"/>
      <c r="M16" s="45"/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</row>
    <row r="17" spans="1:21">
      <c r="A17" s="51"/>
      <c r="B17" s="7" t="s">
        <v>81</v>
      </c>
      <c r="C17" s="44">
        <v>607460</v>
      </c>
      <c r="D17" s="45"/>
      <c r="E17" s="44">
        <f t="shared" si="0"/>
        <v>591710</v>
      </c>
      <c r="F17" s="45"/>
      <c r="G17" s="44">
        <v>366700</v>
      </c>
      <c r="H17" s="45"/>
      <c r="I17" s="44">
        <v>25500</v>
      </c>
      <c r="J17" s="45"/>
      <c r="K17" s="44">
        <v>21550</v>
      </c>
      <c r="L17" s="46"/>
      <c r="M17" s="45"/>
      <c r="N17" s="8">
        <v>37200</v>
      </c>
      <c r="O17" s="8">
        <v>0</v>
      </c>
      <c r="P17" s="8">
        <v>133960</v>
      </c>
      <c r="Q17" s="8">
        <v>0</v>
      </c>
      <c r="R17" s="8">
        <v>6800</v>
      </c>
      <c r="S17" s="8">
        <v>0</v>
      </c>
      <c r="T17" s="8">
        <v>0</v>
      </c>
      <c r="U17" s="8">
        <v>0</v>
      </c>
    </row>
    <row r="18" spans="1:21">
      <c r="A18" s="51"/>
      <c r="B18" s="7" t="s">
        <v>26</v>
      </c>
      <c r="C18" s="44">
        <v>3037500</v>
      </c>
      <c r="D18" s="45"/>
      <c r="E18" s="44">
        <f t="shared" si="0"/>
        <v>2478068</v>
      </c>
      <c r="F18" s="45"/>
      <c r="G18" s="44">
        <v>0</v>
      </c>
      <c r="H18" s="45"/>
      <c r="I18" s="44">
        <v>0</v>
      </c>
      <c r="J18" s="45"/>
      <c r="K18" s="44">
        <v>166068</v>
      </c>
      <c r="L18" s="46"/>
      <c r="M18" s="45"/>
      <c r="N18" s="8">
        <v>0</v>
      </c>
      <c r="O18" s="8">
        <v>0</v>
      </c>
      <c r="P18" s="8">
        <v>0</v>
      </c>
      <c r="Q18" s="8">
        <v>0</v>
      </c>
      <c r="R18" s="8">
        <v>0</v>
      </c>
      <c r="S18" s="8">
        <v>2312000</v>
      </c>
      <c r="T18" s="8">
        <v>0</v>
      </c>
      <c r="U18" s="8">
        <v>0</v>
      </c>
    </row>
    <row r="19" spans="1:21">
      <c r="A19" s="51"/>
      <c r="B19" s="7" t="s">
        <v>37</v>
      </c>
      <c r="C19" s="44">
        <v>0</v>
      </c>
      <c r="D19" s="45"/>
      <c r="E19" s="44">
        <f t="shared" si="0"/>
        <v>7684000</v>
      </c>
      <c r="F19" s="45"/>
      <c r="G19" s="44">
        <v>0</v>
      </c>
      <c r="H19" s="45"/>
      <c r="I19" s="44">
        <v>0</v>
      </c>
      <c r="J19" s="45"/>
      <c r="K19" s="44">
        <v>0</v>
      </c>
      <c r="L19" s="46"/>
      <c r="M19" s="45"/>
      <c r="N19" s="8">
        <v>0</v>
      </c>
      <c r="O19" s="8">
        <v>0</v>
      </c>
      <c r="P19" s="8">
        <v>0</v>
      </c>
      <c r="Q19" s="8">
        <v>0</v>
      </c>
      <c r="R19" s="8">
        <v>0</v>
      </c>
      <c r="S19" s="8">
        <v>7684000</v>
      </c>
      <c r="T19" s="8">
        <v>0</v>
      </c>
      <c r="U19" s="8">
        <v>0</v>
      </c>
    </row>
    <row r="20" spans="1:21" ht="42">
      <c r="A20" s="51"/>
      <c r="B20" s="7" t="s">
        <v>82</v>
      </c>
      <c r="C20" s="44">
        <v>0</v>
      </c>
      <c r="D20" s="45"/>
      <c r="E20" s="44">
        <v>289000</v>
      </c>
      <c r="F20" s="45"/>
      <c r="G20" s="44">
        <v>0</v>
      </c>
      <c r="H20" s="45"/>
      <c r="I20" s="44">
        <v>0</v>
      </c>
      <c r="J20" s="45"/>
      <c r="K20" s="44">
        <v>0</v>
      </c>
      <c r="L20" s="46"/>
      <c r="M20" s="45"/>
      <c r="N20" s="8">
        <v>0</v>
      </c>
      <c r="O20" s="8">
        <v>0</v>
      </c>
      <c r="P20" s="8">
        <v>0</v>
      </c>
      <c r="Q20" s="8">
        <v>0</v>
      </c>
      <c r="R20" s="8">
        <v>0</v>
      </c>
      <c r="S20" s="8">
        <v>289000</v>
      </c>
      <c r="T20" s="8">
        <v>0</v>
      </c>
      <c r="U20" s="8">
        <v>0</v>
      </c>
    </row>
    <row r="21" spans="1:21">
      <c r="A21" s="51"/>
      <c r="B21" s="7" t="s">
        <v>27</v>
      </c>
      <c r="C21" s="44">
        <v>16000</v>
      </c>
      <c r="D21" s="45"/>
      <c r="E21" s="44">
        <f t="shared" si="0"/>
        <v>16000</v>
      </c>
      <c r="F21" s="45"/>
      <c r="G21" s="44">
        <v>16000</v>
      </c>
      <c r="H21" s="45"/>
      <c r="I21" s="44">
        <v>0</v>
      </c>
      <c r="J21" s="45"/>
      <c r="K21" s="44">
        <v>0</v>
      </c>
      <c r="L21" s="46"/>
      <c r="M21" s="45"/>
      <c r="N21" s="8">
        <v>0</v>
      </c>
      <c r="O21" s="8">
        <v>0</v>
      </c>
      <c r="P21" s="8">
        <v>0</v>
      </c>
      <c r="Q21" s="8">
        <v>0</v>
      </c>
      <c r="R21" s="8">
        <v>0</v>
      </c>
      <c r="S21" s="8">
        <v>0</v>
      </c>
      <c r="T21" s="8">
        <v>0</v>
      </c>
      <c r="U21" s="8">
        <v>0</v>
      </c>
    </row>
    <row r="22" spans="1:21">
      <c r="A22" s="51"/>
      <c r="B22" s="12" t="s">
        <v>28</v>
      </c>
      <c r="C22" s="56">
        <v>2038500</v>
      </c>
      <c r="D22" s="58"/>
      <c r="E22" s="56">
        <f t="shared" si="0"/>
        <v>1999000</v>
      </c>
      <c r="F22" s="58"/>
      <c r="G22" s="56">
        <v>0</v>
      </c>
      <c r="H22" s="58"/>
      <c r="I22" s="56">
        <v>15000</v>
      </c>
      <c r="J22" s="58"/>
      <c r="K22" s="56">
        <v>1394000</v>
      </c>
      <c r="L22" s="57"/>
      <c r="M22" s="58"/>
      <c r="N22" s="13">
        <v>180000</v>
      </c>
      <c r="O22" s="13">
        <v>0</v>
      </c>
      <c r="P22" s="13">
        <v>0</v>
      </c>
      <c r="Q22" s="13">
        <v>110000</v>
      </c>
      <c r="R22" s="13">
        <v>0</v>
      </c>
      <c r="S22" s="13">
        <v>300000</v>
      </c>
      <c r="T22" s="13">
        <v>0</v>
      </c>
      <c r="U22" s="13">
        <v>0</v>
      </c>
    </row>
    <row r="23" spans="1:21" ht="21.75" thickBot="1">
      <c r="A23" s="52"/>
      <c r="B23" s="15" t="s">
        <v>39</v>
      </c>
      <c r="C23" s="59">
        <f>SUM(C9:D22)</f>
        <v>32000000</v>
      </c>
      <c r="D23" s="60"/>
      <c r="E23" s="59">
        <f>SUM(E9:F22)</f>
        <v>37465676.577999994</v>
      </c>
      <c r="F23" s="60"/>
      <c r="G23" s="59">
        <f>SUM(G9:H22)</f>
        <v>8673951.2180000003</v>
      </c>
      <c r="H23" s="60"/>
      <c r="I23" s="59">
        <f>SUM(I9:J22)</f>
        <v>1102883.1300000001</v>
      </c>
      <c r="J23" s="60"/>
      <c r="K23" s="59">
        <f>SUM(K9:M22)</f>
        <v>4219707.66</v>
      </c>
      <c r="L23" s="61"/>
      <c r="M23" s="60"/>
      <c r="N23" s="14">
        <f t="shared" ref="N23:U23" si="1">SUM(N9:N22)</f>
        <v>391012</v>
      </c>
      <c r="O23" s="14">
        <f t="shared" si="1"/>
        <v>12300</v>
      </c>
      <c r="P23" s="14">
        <f t="shared" si="1"/>
        <v>1844564.62</v>
      </c>
      <c r="Q23" s="14">
        <f t="shared" si="1"/>
        <v>110000</v>
      </c>
      <c r="R23" s="14">
        <f t="shared" si="1"/>
        <v>229596.23</v>
      </c>
      <c r="S23" s="14">
        <f t="shared" si="1"/>
        <v>10585000</v>
      </c>
      <c r="T23" s="14">
        <f t="shared" si="1"/>
        <v>58779</v>
      </c>
      <c r="U23" s="14">
        <f t="shared" si="1"/>
        <v>10237882.720000001</v>
      </c>
    </row>
    <row r="24" spans="1:21" ht="21.75" thickTop="1">
      <c r="A24" s="50" t="s">
        <v>17</v>
      </c>
      <c r="B24" s="9" t="s">
        <v>17</v>
      </c>
      <c r="C24" s="62" t="s">
        <v>16</v>
      </c>
      <c r="D24" s="46"/>
      <c r="E24" s="62" t="s">
        <v>16</v>
      </c>
      <c r="F24" s="46"/>
      <c r="G24" s="62" t="s">
        <v>16</v>
      </c>
      <c r="H24" s="46"/>
      <c r="I24" s="62" t="s">
        <v>16</v>
      </c>
      <c r="J24" s="46"/>
      <c r="K24" s="62" t="s">
        <v>16</v>
      </c>
      <c r="L24" s="46"/>
      <c r="M24" s="46"/>
      <c r="N24" s="10" t="s">
        <v>16</v>
      </c>
      <c r="O24" s="10" t="s">
        <v>16</v>
      </c>
      <c r="P24" s="10" t="s">
        <v>16</v>
      </c>
      <c r="Q24" s="10" t="s">
        <v>16</v>
      </c>
      <c r="R24" s="10" t="s">
        <v>16</v>
      </c>
      <c r="S24" s="10" t="s">
        <v>16</v>
      </c>
      <c r="T24" s="10" t="s">
        <v>16</v>
      </c>
      <c r="U24" s="10" t="s">
        <v>16</v>
      </c>
    </row>
    <row r="25" spans="1:21">
      <c r="A25" s="51"/>
      <c r="B25" s="7" t="s">
        <v>29</v>
      </c>
      <c r="C25" s="44">
        <v>652000</v>
      </c>
      <c r="D25" s="45"/>
      <c r="E25" s="44">
        <v>645914.03</v>
      </c>
      <c r="F25" s="45"/>
      <c r="G25" s="44">
        <v>0</v>
      </c>
      <c r="H25" s="45"/>
      <c r="I25" s="44">
        <v>0</v>
      </c>
      <c r="J25" s="45"/>
      <c r="K25" s="44">
        <v>0</v>
      </c>
      <c r="L25" s="46"/>
      <c r="M25" s="45"/>
      <c r="N25" s="8">
        <v>0</v>
      </c>
      <c r="O25" s="8">
        <v>0</v>
      </c>
      <c r="P25" s="8"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</row>
    <row r="26" spans="1:21">
      <c r="A26" s="51"/>
      <c r="B26" s="7" t="s">
        <v>30</v>
      </c>
      <c r="C26" s="44">
        <v>160700</v>
      </c>
      <c r="D26" s="45"/>
      <c r="E26" s="44">
        <v>153482</v>
      </c>
      <c r="F26" s="45"/>
      <c r="G26" s="44">
        <v>0</v>
      </c>
      <c r="H26" s="45"/>
      <c r="I26" s="44">
        <v>0</v>
      </c>
      <c r="J26" s="45"/>
      <c r="K26" s="44">
        <v>0</v>
      </c>
      <c r="L26" s="46"/>
      <c r="M26" s="45"/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</row>
    <row r="27" spans="1:21">
      <c r="A27" s="51"/>
      <c r="B27" s="7" t="s">
        <v>31</v>
      </c>
      <c r="C27" s="44">
        <v>120000</v>
      </c>
      <c r="D27" s="45"/>
      <c r="E27" s="44">
        <v>150903.26999999999</v>
      </c>
      <c r="F27" s="45"/>
      <c r="G27" s="44">
        <v>0</v>
      </c>
      <c r="H27" s="45"/>
      <c r="I27" s="44">
        <v>0</v>
      </c>
      <c r="J27" s="45"/>
      <c r="K27" s="44">
        <v>0</v>
      </c>
      <c r="L27" s="46"/>
      <c r="M27" s="45"/>
      <c r="N27" s="8">
        <v>0</v>
      </c>
      <c r="O27" s="8">
        <v>0</v>
      </c>
      <c r="P27" s="8"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</row>
    <row r="28" spans="1:21">
      <c r="A28" s="51"/>
      <c r="B28" s="7" t="s">
        <v>32</v>
      </c>
      <c r="C28" s="44">
        <v>22000</v>
      </c>
      <c r="D28" s="45"/>
      <c r="E28" s="44">
        <v>24857</v>
      </c>
      <c r="F28" s="45"/>
      <c r="G28" s="44">
        <v>0</v>
      </c>
      <c r="H28" s="45"/>
      <c r="I28" s="44">
        <v>0</v>
      </c>
      <c r="J28" s="45"/>
      <c r="K28" s="44">
        <v>0</v>
      </c>
      <c r="L28" s="46"/>
      <c r="M28" s="45"/>
      <c r="N28" s="8">
        <v>0</v>
      </c>
      <c r="O28" s="8">
        <v>0</v>
      </c>
      <c r="P28" s="8">
        <v>0</v>
      </c>
      <c r="Q28" s="8">
        <v>0</v>
      </c>
      <c r="R28" s="8">
        <v>0</v>
      </c>
      <c r="S28" s="8">
        <v>0</v>
      </c>
      <c r="T28" s="8">
        <v>0</v>
      </c>
      <c r="U28" s="8">
        <v>0</v>
      </c>
    </row>
    <row r="29" spans="1:21">
      <c r="A29" s="51"/>
      <c r="B29" s="7" t="s">
        <v>33</v>
      </c>
      <c r="C29" s="44">
        <v>2000</v>
      </c>
      <c r="D29" s="45"/>
      <c r="E29" s="44">
        <v>2600</v>
      </c>
      <c r="F29" s="45"/>
      <c r="G29" s="44">
        <v>0</v>
      </c>
      <c r="H29" s="45"/>
      <c r="I29" s="44">
        <v>0</v>
      </c>
      <c r="J29" s="45"/>
      <c r="K29" s="44">
        <v>0</v>
      </c>
      <c r="L29" s="46"/>
      <c r="M29" s="45"/>
      <c r="N29" s="8">
        <v>0</v>
      </c>
      <c r="O29" s="8">
        <v>0</v>
      </c>
      <c r="P29" s="8">
        <v>0</v>
      </c>
      <c r="Q29" s="8">
        <v>0</v>
      </c>
      <c r="R29" s="8">
        <v>0</v>
      </c>
      <c r="S29" s="8">
        <v>0</v>
      </c>
      <c r="T29" s="8">
        <v>0</v>
      </c>
      <c r="U29" s="8">
        <v>0</v>
      </c>
    </row>
    <row r="30" spans="1:21">
      <c r="A30" s="51"/>
      <c r="B30" s="7" t="s">
        <v>34</v>
      </c>
      <c r="C30" s="44">
        <v>14543300</v>
      </c>
      <c r="D30" s="45"/>
      <c r="E30" s="44">
        <v>15744484.449999999</v>
      </c>
      <c r="F30" s="45"/>
      <c r="G30" s="44">
        <v>0</v>
      </c>
      <c r="H30" s="45"/>
      <c r="I30" s="44">
        <v>0</v>
      </c>
      <c r="J30" s="45"/>
      <c r="K30" s="44">
        <v>0</v>
      </c>
      <c r="L30" s="46"/>
      <c r="M30" s="45"/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</row>
    <row r="31" spans="1:21">
      <c r="A31" s="51"/>
      <c r="B31" s="7" t="s">
        <v>35</v>
      </c>
      <c r="C31" s="44">
        <v>16500000</v>
      </c>
      <c r="D31" s="45"/>
      <c r="E31" s="44">
        <v>14233659</v>
      </c>
      <c r="F31" s="45"/>
      <c r="G31" s="44">
        <v>0</v>
      </c>
      <c r="H31" s="45"/>
      <c r="I31" s="44">
        <v>0</v>
      </c>
      <c r="J31" s="45"/>
      <c r="K31" s="44">
        <v>0</v>
      </c>
      <c r="L31" s="46"/>
      <c r="M31" s="45"/>
      <c r="N31" s="8">
        <v>0</v>
      </c>
      <c r="O31" s="8">
        <v>0</v>
      </c>
      <c r="P31" s="8">
        <v>0</v>
      </c>
      <c r="Q31" s="8">
        <v>0</v>
      </c>
      <c r="R31" s="8">
        <v>0</v>
      </c>
      <c r="S31" s="8">
        <v>0</v>
      </c>
      <c r="T31" s="8">
        <v>0</v>
      </c>
      <c r="U31" s="8">
        <v>0</v>
      </c>
    </row>
    <row r="32" spans="1:21">
      <c r="A32" s="51"/>
      <c r="B32" s="12" t="s">
        <v>36</v>
      </c>
      <c r="C32" s="72">
        <v>0</v>
      </c>
      <c r="D32" s="74"/>
      <c r="E32" s="72">
        <v>7741865</v>
      </c>
      <c r="F32" s="74"/>
      <c r="G32" s="72">
        <v>0</v>
      </c>
      <c r="H32" s="74"/>
      <c r="I32" s="72">
        <v>0</v>
      </c>
      <c r="J32" s="74"/>
      <c r="K32" s="72">
        <v>0</v>
      </c>
      <c r="L32" s="73"/>
      <c r="M32" s="74"/>
      <c r="N32" s="17">
        <v>0</v>
      </c>
      <c r="O32" s="17">
        <v>0</v>
      </c>
      <c r="P32" s="17">
        <v>0</v>
      </c>
      <c r="Q32" s="17">
        <v>0</v>
      </c>
      <c r="R32" s="17">
        <v>0</v>
      </c>
      <c r="S32" s="17">
        <v>0</v>
      </c>
      <c r="T32" s="17">
        <v>0</v>
      </c>
      <c r="U32" s="17">
        <v>0</v>
      </c>
    </row>
    <row r="33" spans="1:21" ht="21.75" thickBot="1">
      <c r="A33" s="51"/>
      <c r="B33" s="18" t="s">
        <v>40</v>
      </c>
      <c r="C33" s="59">
        <f>SUM(C25:D32)</f>
        <v>32000000</v>
      </c>
      <c r="D33" s="60"/>
      <c r="E33" s="59">
        <f>SUM(E25:F32)</f>
        <v>38697764.75</v>
      </c>
      <c r="F33" s="60"/>
      <c r="G33" s="59">
        <v>0</v>
      </c>
      <c r="H33" s="60"/>
      <c r="I33" s="59">
        <v>0</v>
      </c>
      <c r="J33" s="60"/>
      <c r="K33" s="59">
        <v>0</v>
      </c>
      <c r="L33" s="61"/>
      <c r="M33" s="60"/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14">
        <v>0</v>
      </c>
      <c r="U33" s="14">
        <v>0</v>
      </c>
    </row>
    <row r="34" spans="1:21" ht="22.5" thickTop="1" thickBot="1">
      <c r="A34" s="65" t="s">
        <v>41</v>
      </c>
      <c r="B34" s="66"/>
      <c r="C34" s="67" t="s">
        <v>16</v>
      </c>
      <c r="D34" s="68"/>
      <c r="E34" s="69">
        <f>1521088.17-289000</f>
        <v>1232088.17</v>
      </c>
      <c r="F34" s="70"/>
      <c r="G34" s="71" t="s">
        <v>16</v>
      </c>
      <c r="H34" s="64"/>
      <c r="I34" s="63" t="s">
        <v>16</v>
      </c>
      <c r="J34" s="64"/>
      <c r="K34" s="63" t="s">
        <v>16</v>
      </c>
      <c r="L34" s="64"/>
      <c r="M34" s="64"/>
      <c r="N34" s="19" t="s">
        <v>16</v>
      </c>
      <c r="O34" s="19" t="s">
        <v>16</v>
      </c>
      <c r="P34" s="19" t="s">
        <v>16</v>
      </c>
      <c r="Q34" s="19" t="s">
        <v>16</v>
      </c>
      <c r="R34" s="19" t="s">
        <v>16</v>
      </c>
      <c r="S34" s="19" t="s">
        <v>16</v>
      </c>
      <c r="T34" s="19" t="s">
        <v>16</v>
      </c>
      <c r="U34" s="19" t="s">
        <v>16</v>
      </c>
    </row>
    <row r="35" spans="1:21" ht="0" hidden="1" customHeight="1"/>
    <row r="36" spans="1:21" ht="21.75" thickTop="1"/>
  </sheetData>
  <mergeCells count="147">
    <mergeCell ref="A2:U2"/>
    <mergeCell ref="A3:U3"/>
    <mergeCell ref="A4:U4"/>
    <mergeCell ref="A6:B6"/>
    <mergeCell ref="C6:D6"/>
    <mergeCell ref="E6:F6"/>
    <mergeCell ref="G6:H6"/>
    <mergeCell ref="I6:J6"/>
    <mergeCell ref="K6:M6"/>
    <mergeCell ref="K9:M9"/>
    <mergeCell ref="C10:D10"/>
    <mergeCell ref="E10:F10"/>
    <mergeCell ref="G10:H10"/>
    <mergeCell ref="I10:J10"/>
    <mergeCell ref="K10:M10"/>
    <mergeCell ref="A8:A23"/>
    <mergeCell ref="C8:D8"/>
    <mergeCell ref="E8:F8"/>
    <mergeCell ref="G8:H8"/>
    <mergeCell ref="I8:J8"/>
    <mergeCell ref="K8:M8"/>
    <mergeCell ref="C9:D9"/>
    <mergeCell ref="E9:F9"/>
    <mergeCell ref="G9:H9"/>
    <mergeCell ref="I9:J9"/>
    <mergeCell ref="C11:D11"/>
    <mergeCell ref="E11:F11"/>
    <mergeCell ref="G11:H11"/>
    <mergeCell ref="I11:J11"/>
    <mergeCell ref="K11:M11"/>
    <mergeCell ref="C12:D12"/>
    <mergeCell ref="E12:F12"/>
    <mergeCell ref="G12:H12"/>
    <mergeCell ref="I12:J12"/>
    <mergeCell ref="K12:M12"/>
    <mergeCell ref="C13:D13"/>
    <mergeCell ref="E13:F13"/>
    <mergeCell ref="G13:H13"/>
    <mergeCell ref="I13:J13"/>
    <mergeCell ref="K13:M13"/>
    <mergeCell ref="C14:D14"/>
    <mergeCell ref="E14:F14"/>
    <mergeCell ref="G14:H14"/>
    <mergeCell ref="I14:J14"/>
    <mergeCell ref="K14:M14"/>
    <mergeCell ref="C15:D15"/>
    <mergeCell ref="E15:F15"/>
    <mergeCell ref="G15:H15"/>
    <mergeCell ref="I15:J15"/>
    <mergeCell ref="K15:M15"/>
    <mergeCell ref="C16:D16"/>
    <mergeCell ref="E16:F16"/>
    <mergeCell ref="G16:H16"/>
    <mergeCell ref="I16:J16"/>
    <mergeCell ref="K16:M16"/>
    <mergeCell ref="C17:D17"/>
    <mergeCell ref="E17:F17"/>
    <mergeCell ref="G17:H17"/>
    <mergeCell ref="I17:J17"/>
    <mergeCell ref="K17:M17"/>
    <mergeCell ref="C18:D18"/>
    <mergeCell ref="E18:F18"/>
    <mergeCell ref="G18:H18"/>
    <mergeCell ref="I18:J18"/>
    <mergeCell ref="K18:M18"/>
    <mergeCell ref="C19:D19"/>
    <mergeCell ref="E19:F19"/>
    <mergeCell ref="G19:H19"/>
    <mergeCell ref="I19:J19"/>
    <mergeCell ref="K19:M19"/>
    <mergeCell ref="C20:D20"/>
    <mergeCell ref="E20:F20"/>
    <mergeCell ref="G20:H20"/>
    <mergeCell ref="I20:J20"/>
    <mergeCell ref="K20:M20"/>
    <mergeCell ref="C21:D21"/>
    <mergeCell ref="E21:F21"/>
    <mergeCell ref="G21:H21"/>
    <mergeCell ref="I21:J21"/>
    <mergeCell ref="K21:M21"/>
    <mergeCell ref="C22:D22"/>
    <mergeCell ref="E22:F22"/>
    <mergeCell ref="G22:H22"/>
    <mergeCell ref="I22:J22"/>
    <mergeCell ref="K22:M22"/>
    <mergeCell ref="K24:M24"/>
    <mergeCell ref="C25:D25"/>
    <mergeCell ref="E25:F25"/>
    <mergeCell ref="G25:H25"/>
    <mergeCell ref="I25:J25"/>
    <mergeCell ref="K25:M25"/>
    <mergeCell ref="C23:D23"/>
    <mergeCell ref="E23:F23"/>
    <mergeCell ref="G23:H23"/>
    <mergeCell ref="I23:J23"/>
    <mergeCell ref="K23:M23"/>
    <mergeCell ref="C24:D24"/>
    <mergeCell ref="E24:F24"/>
    <mergeCell ref="G24:H24"/>
    <mergeCell ref="I24:J24"/>
    <mergeCell ref="C26:D26"/>
    <mergeCell ref="E26:F26"/>
    <mergeCell ref="G26:H26"/>
    <mergeCell ref="I26:J26"/>
    <mergeCell ref="K26:M26"/>
    <mergeCell ref="C27:D27"/>
    <mergeCell ref="E27:F27"/>
    <mergeCell ref="G27:H27"/>
    <mergeCell ref="I27:J27"/>
    <mergeCell ref="K27:M27"/>
    <mergeCell ref="G31:H31"/>
    <mergeCell ref="I31:J31"/>
    <mergeCell ref="K31:M31"/>
    <mergeCell ref="C28:D28"/>
    <mergeCell ref="E28:F28"/>
    <mergeCell ref="G28:H28"/>
    <mergeCell ref="I28:J28"/>
    <mergeCell ref="K28:M28"/>
    <mergeCell ref="C29:D29"/>
    <mergeCell ref="E29:F29"/>
    <mergeCell ref="G29:H29"/>
    <mergeCell ref="I29:J29"/>
    <mergeCell ref="K29:M29"/>
    <mergeCell ref="A34:B34"/>
    <mergeCell ref="C34:D34"/>
    <mergeCell ref="E34:F34"/>
    <mergeCell ref="G34:H34"/>
    <mergeCell ref="I34:J34"/>
    <mergeCell ref="K34:M34"/>
    <mergeCell ref="C32:D32"/>
    <mergeCell ref="E32:F32"/>
    <mergeCell ref="G32:H32"/>
    <mergeCell ref="I32:J32"/>
    <mergeCell ref="K32:M32"/>
    <mergeCell ref="C33:D33"/>
    <mergeCell ref="E33:F33"/>
    <mergeCell ref="G33:H33"/>
    <mergeCell ref="I33:J33"/>
    <mergeCell ref="K33:M33"/>
    <mergeCell ref="A24:A33"/>
    <mergeCell ref="C30:D30"/>
    <mergeCell ref="E30:F30"/>
    <mergeCell ref="G30:H30"/>
    <mergeCell ref="I30:J30"/>
    <mergeCell ref="K30:M30"/>
    <mergeCell ref="C31:D31"/>
    <mergeCell ref="E31:F31"/>
  </mergeCells>
  <pageMargins left="0.23622047244094491" right="0.15748031496062992" top="0.39370078740157483" bottom="1.7322834645669292" header="0.39370078740157483" footer="0.39370078740157483"/>
  <pageSetup paperSize="9" scale="56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แผ่นงาน</vt:lpstr>
      </vt:variant>
      <vt:variant>
        <vt:i4>7</vt:i4>
      </vt:variant>
      <vt:variant>
        <vt:lpstr>ช่วงที่มีชื่อ</vt:lpstr>
      </vt:variant>
      <vt:variant>
        <vt:i4>4</vt:i4>
      </vt:variant>
    </vt:vector>
  </HeadingPairs>
  <TitlesOfParts>
    <vt:vector size="11" baseType="lpstr">
      <vt:lpstr>สะสม</vt:lpstr>
      <vt:lpstr>ทุนสำรองเงินสะสม</vt:lpstr>
      <vt:lpstr>เงินกู้</vt:lpstr>
      <vt:lpstr>รายรับ</vt:lpstr>
      <vt:lpstr>รายรับ+เงินสะสม</vt:lpstr>
      <vt:lpstr>รายรับ+เงินสะสม+ทุน</vt:lpstr>
      <vt:lpstr>รายรับ+เงินสะสม+ทุน+เงินกู้</vt:lpstr>
      <vt:lpstr>รายรับ!Print_Titles</vt:lpstr>
      <vt:lpstr>'รายรับ+เงินสะสม'!Print_Titles</vt:lpstr>
      <vt:lpstr>'รายรับ+เงินสะสม+ทุน'!Print_Titles</vt:lpstr>
      <vt:lpstr>'รายรับ+เงินสะสม+ทุน+เงินกู้'!Print_Titles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ore1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ThinkCentreE73</dc:creator>
  <cp:lastModifiedBy>ThinkCentreE73</cp:lastModifiedBy>
  <cp:lastPrinted>2018-10-11T10:47:32Z</cp:lastPrinted>
  <dcterms:created xsi:type="dcterms:W3CDTF">2018-10-09T11:54:21Z</dcterms:created>
  <dcterms:modified xsi:type="dcterms:W3CDTF">2018-10-11T10:58:15Z</dcterms:modified>
</cp:coreProperties>
</file>