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0" windowWidth="29040" windowHeight="12120"/>
  </bookViews>
  <sheets>
    <sheet name="รวม" sheetId="11" r:id="rId1"/>
    <sheet name="หมู่ที่ 1" sheetId="1" r:id="rId2"/>
    <sheet name="หมู่ที่ 2" sheetId="2" r:id="rId3"/>
    <sheet name="หมู่ที่ 3" sheetId="3" r:id="rId4"/>
    <sheet name="หมู่ที่ 4" sheetId="4" r:id="rId5"/>
    <sheet name="หมู่ที่ 5" sheetId="5" r:id="rId6"/>
    <sheet name="หมู่ที่ 6" sheetId="8" r:id="rId7"/>
    <sheet name="หมู่ที่ 7" sheetId="6" r:id="rId8"/>
    <sheet name="หมู่ที่ 8" sheetId="7" r:id="rId9"/>
    <sheet name="หมู่ที่ 9" sheetId="9" r:id="rId10"/>
    <sheet name="หมู่ที่ 10" sheetId="10" r:id="rId11"/>
    <sheet name="Sheet1" sheetId="12" r:id="rId12"/>
  </sheets>
  <definedNames>
    <definedName name="_xlnm.Print_Area" localSheetId="11">Sheet1!$A$1:$J$48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5" i="11" l="1"/>
  <c r="C144" i="11"/>
  <c r="E144" i="11" l="1"/>
  <c r="C146" i="11"/>
  <c r="C150" i="11"/>
  <c r="E145" i="11"/>
  <c r="J13" i="10"/>
  <c r="J6" i="10" l="1"/>
  <c r="J7" i="10"/>
  <c r="J8" i="10"/>
  <c r="J9" i="10"/>
  <c r="J10" i="10"/>
  <c r="J11" i="10"/>
  <c r="J12" i="10"/>
  <c r="J5" i="10"/>
  <c r="J6" i="9"/>
  <c r="J7" i="9"/>
  <c r="J8" i="9"/>
  <c r="J5" i="9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5" i="7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5" i="6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5" i="8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5" i="5"/>
  <c r="J6" i="4"/>
  <c r="J7" i="4"/>
  <c r="J8" i="4"/>
  <c r="J9" i="4"/>
  <c r="J10" i="4"/>
  <c r="J11" i="4"/>
  <c r="J12" i="4"/>
  <c r="J5" i="4"/>
  <c r="J6" i="3"/>
  <c r="J7" i="3"/>
  <c r="J8" i="3"/>
  <c r="J9" i="3"/>
  <c r="J10" i="3"/>
  <c r="J11" i="3"/>
  <c r="J12" i="3"/>
  <c r="J13" i="3"/>
  <c r="J14" i="3"/>
  <c r="J15" i="3"/>
  <c r="J16" i="3"/>
  <c r="J17" i="3"/>
  <c r="J5" i="3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6" i="2"/>
  <c r="J7" i="2"/>
  <c r="J5" i="2"/>
  <c r="J7" i="1"/>
  <c r="J8" i="1"/>
  <c r="J9" i="1"/>
  <c r="J10" i="1"/>
  <c r="J11" i="1"/>
  <c r="J12" i="1"/>
  <c r="J13" i="1"/>
  <c r="J6" i="1"/>
</calcChain>
</file>

<file path=xl/sharedStrings.xml><?xml version="1.0" encoding="utf-8"?>
<sst xmlns="http://schemas.openxmlformats.org/spreadsheetml/2006/main" count="1400" uniqueCount="323">
  <si>
    <t>รายชื่อผู้มีสิทธิลงทะเบียนเพื่อรับเงินเบี้ยยังชีพผู้สูงอายุ ประจำปีงบประมาณ 2567</t>
  </si>
  <si>
    <t>ช่วงเวลารับลงทะเบียน (รอบแรก) ตุลาคม  - พฤศจิกายน 2565  และ (รอบเก็บตก) มกราคม - กันยายน 2566</t>
  </si>
  <si>
    <t>ลำดับที่</t>
  </si>
  <si>
    <t>คำนำหน้า</t>
  </si>
  <si>
    <t>ชื่อ</t>
  </si>
  <si>
    <t>นามสกุล</t>
  </si>
  <si>
    <t>ที่อยู่</t>
  </si>
  <si>
    <t>บ้านเลขที่</t>
  </si>
  <si>
    <t>หมู่ที่</t>
  </si>
  <si>
    <t>วัน เดือน ปีเกิด</t>
  </si>
  <si>
    <t>วันที่อายุครบ 60ปี</t>
  </si>
  <si>
    <t>บริบูรณ์</t>
  </si>
  <si>
    <t>เดือนที่เริ่มรับเบี้ยฯ</t>
  </si>
  <si>
    <t>หมายเหตุ</t>
  </si>
  <si>
    <t>นาง</t>
  </si>
  <si>
    <t>สมนึก</t>
  </si>
  <si>
    <t>หอมไม่หาย</t>
  </si>
  <si>
    <t>28/1</t>
  </si>
  <si>
    <t>กรกฎาคม 2567</t>
  </si>
  <si>
    <t>นาย</t>
  </si>
  <si>
    <t>ประเสริฐ</t>
  </si>
  <si>
    <t>นิภา</t>
  </si>
  <si>
    <t>นาคขำพันธ์</t>
  </si>
  <si>
    <t>กุมภาพันธ์ 2567</t>
  </si>
  <si>
    <t>นางสาว</t>
  </si>
  <si>
    <t>ลัทธวัณณ์</t>
  </si>
  <si>
    <t>รูปสม</t>
  </si>
  <si>
    <t>มกราคม 2567</t>
  </si>
  <si>
    <t>วิเชียร</t>
  </si>
  <si>
    <t>ดอกลำพู</t>
  </si>
  <si>
    <t>ประยงค์</t>
  </si>
  <si>
    <t>หลวงคล้ายโพธิ์</t>
  </si>
  <si>
    <t>พฤษภาคม 2567</t>
  </si>
  <si>
    <t>สายชล</t>
  </si>
  <si>
    <t>แจ่มแจ้ง</t>
  </si>
  <si>
    <t>ลัดดา</t>
  </si>
  <si>
    <t>วงษ์สุวรรณ</t>
  </si>
  <si>
    <t>ปราณี</t>
  </si>
  <si>
    <t>แก้วรุ่งเรือง</t>
  </si>
  <si>
    <t>19</t>
  </si>
  <si>
    <t>กันยายน 2567</t>
  </si>
  <si>
    <t>ประทุม</t>
  </si>
  <si>
    <t>พลายละหาร</t>
  </si>
  <si>
    <t>เมษายน 2567</t>
  </si>
  <si>
    <t>ลูกคิด</t>
  </si>
  <si>
    <t>สังคดี</t>
  </si>
  <si>
    <t>เฉลา</t>
  </si>
  <si>
    <t>วรรณา</t>
  </si>
  <si>
    <t>บานไม่รู้โรย</t>
  </si>
  <si>
    <t>คำปัน</t>
  </si>
  <si>
    <t>ฝ่ายกลาง</t>
  </si>
  <si>
    <t>236/1</t>
  </si>
  <si>
    <t>ประสาน</t>
  </si>
  <si>
    <t>พรมทอง</t>
  </si>
  <si>
    <t>สุวรรณ</t>
  </si>
  <si>
    <t>ดอกลำเจียก</t>
  </si>
  <si>
    <t>สิงหาคม 2567</t>
  </si>
  <si>
    <t>บุญส่ง</t>
  </si>
  <si>
    <t>โคตรสม</t>
  </si>
  <si>
    <t>กำธร</t>
  </si>
  <si>
    <t>เกตุแก้ว</t>
  </si>
  <si>
    <t>มีนาคม 2567</t>
  </si>
  <si>
    <t>เชาว์</t>
  </si>
  <si>
    <t>ทองงาม</t>
  </si>
  <si>
    <t>มิถุนายน 2567</t>
  </si>
  <si>
    <t>สมหมาย</t>
  </si>
  <si>
    <t>ล้อมวงษ์</t>
  </si>
  <si>
    <t>โอภาส</t>
  </si>
  <si>
    <t>ศรีสวัสดิ์</t>
  </si>
  <si>
    <t>ประมวล</t>
  </si>
  <si>
    <t>ชมชื่น</t>
  </si>
  <si>
    <t>ตุลาคม 2566</t>
  </si>
  <si>
    <t>ประทีป</t>
  </si>
  <si>
    <t>ทองสุข</t>
  </si>
  <si>
    <t>พฤศจิกายน 2566</t>
  </si>
  <si>
    <t>สายพิน</t>
  </si>
  <si>
    <t>เกษม</t>
  </si>
  <si>
    <t>สมใจเพ็ง</t>
  </si>
  <si>
    <t>บังอร</t>
  </si>
  <si>
    <t>นวน</t>
  </si>
  <si>
    <t>วงษ์ละคร</t>
  </si>
  <si>
    <t>บุญโชค</t>
  </si>
  <si>
    <t>มะลิอ่อง</t>
  </si>
  <si>
    <t>สุชิรา</t>
  </si>
  <si>
    <t>อินสว่าง</t>
  </si>
  <si>
    <t>ละเอียด</t>
  </si>
  <si>
    <t>จูกลิ่น</t>
  </si>
  <si>
    <t>2</t>
  </si>
  <si>
    <t>ทองเหมาะ</t>
  </si>
  <si>
    <t>จันทร</t>
  </si>
  <si>
    <t>รุ่งนภา</t>
  </si>
  <si>
    <t>โพธิ์สุทธิ์</t>
  </si>
  <si>
    <t>กฤษณา</t>
  </si>
  <si>
    <t>น้อมระวี</t>
  </si>
  <si>
    <t>26/2</t>
  </si>
  <si>
    <t>จันทร์เพ็ญ</t>
  </si>
  <si>
    <t>อู่อรุณ</t>
  </si>
  <si>
    <t>พัฒน์</t>
  </si>
  <si>
    <t>คล้ายวิเชียยร</t>
  </si>
  <si>
    <t>ประมวน</t>
  </si>
  <si>
    <t>ยอดปราง</t>
  </si>
  <si>
    <t>ประเทือง</t>
  </si>
  <si>
    <t>ตาลหวาน</t>
  </si>
  <si>
    <t>42/2</t>
  </si>
  <si>
    <t>ถนอม</t>
  </si>
  <si>
    <t>ศิริกุลทอง</t>
  </si>
  <si>
    <t>55/2</t>
  </si>
  <si>
    <t>29 กุมภาพันธ์ 2507</t>
  </si>
  <si>
    <t>สมชาย</t>
  </si>
  <si>
    <t>อู่สุวรรณ</t>
  </si>
  <si>
    <t>ชำนาญ</t>
  </si>
  <si>
    <t>92/2</t>
  </si>
  <si>
    <t>บาง</t>
  </si>
  <si>
    <t>ภู่มาลัย</t>
  </si>
  <si>
    <t>มงคลเปี่ยม</t>
  </si>
  <si>
    <t>18/1</t>
  </si>
  <si>
    <t>บังเอิญ</t>
  </si>
  <si>
    <t>เปลื้องประเสริฐ</t>
  </si>
  <si>
    <t>มาลัย</t>
  </si>
  <si>
    <t>พันธุ</t>
  </si>
  <si>
    <t>35/1</t>
  </si>
  <si>
    <t>กร่าง</t>
  </si>
  <si>
    <t>ไทรชื่นนาน</t>
  </si>
  <si>
    <t>52</t>
  </si>
  <si>
    <t>เสน่ห์</t>
  </si>
  <si>
    <t>ศรีนาค</t>
  </si>
  <si>
    <t>81/1</t>
  </si>
  <si>
    <t>สุนทร</t>
  </si>
  <si>
    <t>กลัดมี</t>
  </si>
  <si>
    <t>100</t>
  </si>
  <si>
    <t>ทุเรียน</t>
  </si>
  <si>
    <t>สีน้ำเงิน</t>
  </si>
  <si>
    <t>บุลากร</t>
  </si>
  <si>
    <t>ประมวลกมล</t>
  </si>
  <si>
    <t>199/2</t>
  </si>
  <si>
    <t>ทิพย์วรรณ</t>
  </si>
  <si>
    <t>หอมกระจุย</t>
  </si>
  <si>
    <t>13/2</t>
  </si>
  <si>
    <t>สุวรรณประทีป</t>
  </si>
  <si>
    <t>ชำเรือง</t>
  </si>
  <si>
    <t>วรรณดิษฐ์</t>
  </si>
  <si>
    <t>20/1</t>
  </si>
  <si>
    <t>34/1</t>
  </si>
  <si>
    <t>ยืนยง</t>
  </si>
  <si>
    <t>วันเพ็ญ</t>
  </si>
  <si>
    <t>อินมอญ</t>
  </si>
  <si>
    <t>101</t>
  </si>
  <si>
    <t>มะลิ</t>
  </si>
  <si>
    <t>ชาวไร่อ้อย</t>
  </si>
  <si>
    <t>117/3</t>
  </si>
  <si>
    <t>ประพิม</t>
  </si>
  <si>
    <t>บุบผาแช่ม</t>
  </si>
  <si>
    <t>เดือนเต็ม</t>
  </si>
  <si>
    <t>พรหมทอง</t>
  </si>
  <si>
    <t>174/1</t>
  </si>
  <si>
    <t>ประสงค์</t>
  </si>
  <si>
    <t>ศรีชมภู</t>
  </si>
  <si>
    <t>วิมล</t>
  </si>
  <si>
    <t>ชาวบ้านกร่าง</t>
  </si>
  <si>
    <t>แสวง</t>
  </si>
  <si>
    <t>ธันวาคม 2566</t>
  </si>
  <si>
    <t>มนต์ชัย</t>
  </si>
  <si>
    <t>พรพิสุทธิ์</t>
  </si>
  <si>
    <t>25</t>
  </si>
  <si>
    <t>ธัญญเจริญ</t>
  </si>
  <si>
    <t>32/1</t>
  </si>
  <si>
    <t>กุหลาบ</t>
  </si>
  <si>
    <t>บุญเรืองรอด</t>
  </si>
  <si>
    <t>ก้อง</t>
  </si>
  <si>
    <t>สายทอง</t>
  </si>
  <si>
    <t>47</t>
  </si>
  <si>
    <t>57</t>
  </si>
  <si>
    <t>อารีย์</t>
  </si>
  <si>
    <t>สมจิตต์</t>
  </si>
  <si>
    <t>เฉลิมศักดิ์</t>
  </si>
  <si>
    <t>76</t>
  </si>
  <si>
    <t>จุฬาพร</t>
  </si>
  <si>
    <t>เสร็จกิจ</t>
  </si>
  <si>
    <t>พานทอง</t>
  </si>
  <si>
    <t>สมชาติ</t>
  </si>
  <si>
    <t>ปิยวรรณนุกุล</t>
  </si>
  <si>
    <t>107/1</t>
  </si>
  <si>
    <t>จำปา</t>
  </si>
  <si>
    <t>แก้วเขียว</t>
  </si>
  <si>
    <t>110/1</t>
  </si>
  <si>
    <t>ทม</t>
  </si>
  <si>
    <t>หนองบอน</t>
  </si>
  <si>
    <t>117/1</t>
  </si>
  <si>
    <t>บุญเอื้อน</t>
  </si>
  <si>
    <t>สมพิศ</t>
  </si>
  <si>
    <t>ฝ้าย</t>
  </si>
  <si>
    <t>โพธิ์ศรี</t>
  </si>
  <si>
    <t>ประพันธุ์</t>
  </si>
  <si>
    <t>176/1</t>
  </si>
  <si>
    <t>18</t>
  </si>
  <si>
    <t>สมพงษ์</t>
  </si>
  <si>
    <t>ทรัพย์สำเนียง</t>
  </si>
  <si>
    <t>54</t>
  </si>
  <si>
    <t>สมควน</t>
  </si>
  <si>
    <t>ดอกลำภู</t>
  </si>
  <si>
    <t>กังวาน</t>
  </si>
  <si>
    <t>เจนจัดการ</t>
  </si>
  <si>
    <t>68/1</t>
  </si>
  <si>
    <t>อนงค์</t>
  </si>
  <si>
    <t>75/1</t>
  </si>
  <si>
    <t>สำเนียง</t>
  </si>
  <si>
    <t>หอมสอาด</t>
  </si>
  <si>
    <t>84</t>
  </si>
  <si>
    <t>ร.ต.</t>
  </si>
  <si>
    <t>วีรวัฒน์</t>
  </si>
  <si>
    <t>บัวทอง</t>
  </si>
  <si>
    <t>สุกคง</t>
  </si>
  <si>
    <t>99/1</t>
  </si>
  <si>
    <t>ทวี</t>
  </si>
  <si>
    <t>139/1</t>
  </si>
  <si>
    <t>มาน</t>
  </si>
  <si>
    <t>สีชมภู</t>
  </si>
  <si>
    <t>หวาน</t>
  </si>
  <si>
    <t>กลั่นแก้ว</t>
  </si>
  <si>
    <t>ลูกจันทร์</t>
  </si>
  <si>
    <t>วงษ์จันทร์</t>
  </si>
  <si>
    <t>ลูกอิน</t>
  </si>
  <si>
    <t>เนตร</t>
  </si>
  <si>
    <t>3</t>
  </si>
  <si>
    <t>ราตรี</t>
  </si>
  <si>
    <t>11/1</t>
  </si>
  <si>
    <t>เฉลิม</t>
  </si>
  <si>
    <t>เรือนทอง</t>
  </si>
  <si>
    <t>16/1</t>
  </si>
  <si>
    <t>สุปราณี</t>
  </si>
  <si>
    <t>ขันธควร</t>
  </si>
  <si>
    <t>กรองแก้ว</t>
  </si>
  <si>
    <t>พลายงาม</t>
  </si>
  <si>
    <t>48/2</t>
  </si>
  <si>
    <t>เกสร</t>
  </si>
  <si>
    <t>ศรีสุข</t>
  </si>
  <si>
    <t>65/1</t>
  </si>
  <si>
    <t>พยับ</t>
  </si>
  <si>
    <t>วัฒนวงษ์</t>
  </si>
  <si>
    <t>เรณู</t>
  </si>
  <si>
    <t>สมยศ</t>
  </si>
  <si>
    <t>บัวเผื่อน</t>
  </si>
  <si>
    <t>อุดร</t>
  </si>
  <si>
    <t>มีชนะ</t>
  </si>
  <si>
    <t>อนุสรณ์</t>
  </si>
  <si>
    <t>ทองเหลือ</t>
  </si>
  <si>
    <t>บุญศรี</t>
  </si>
  <si>
    <t>รำพึง</t>
  </si>
  <si>
    <t>อิ่มสอาด</t>
  </si>
  <si>
    <t>ผล</t>
  </si>
  <si>
    <t>เทพเทียน</t>
  </si>
  <si>
    <t>125/1</t>
  </si>
  <si>
    <t>ประภา</t>
  </si>
  <si>
    <t>นนทพร</t>
  </si>
  <si>
    <t>คำสุข</t>
  </si>
  <si>
    <t>140/1</t>
  </si>
  <si>
    <t>สะอาด</t>
  </si>
  <si>
    <t>สนิท</t>
  </si>
  <si>
    <t>แก้วเจริญ</t>
  </si>
  <si>
    <t>ยืนยงค์</t>
  </si>
  <si>
    <t>151/2</t>
  </si>
  <si>
    <t>ศรีนวล</t>
  </si>
  <si>
    <t>นาควงษ์</t>
  </si>
  <si>
    <t>ฉลวย</t>
  </si>
  <si>
    <t>มณฑา</t>
  </si>
  <si>
    <t>ชูพุทธพงศ์</t>
  </si>
  <si>
    <t>168/1</t>
  </si>
  <si>
    <t>อำไพ</t>
  </si>
  <si>
    <t>บุญมาก</t>
  </si>
  <si>
    <t>26/1</t>
  </si>
  <si>
    <t>แตงหวาน</t>
  </si>
  <si>
    <t>สีนวน</t>
  </si>
  <si>
    <t>ดอกพะยอม</t>
  </si>
  <si>
    <t>อ่อนจันทร์</t>
  </si>
  <si>
    <t>ช่อมะม่วง</t>
  </si>
  <si>
    <t>เฉลย</t>
  </si>
  <si>
    <t>ชาวหนองบอน</t>
  </si>
  <si>
    <t>94</t>
  </si>
  <si>
    <t>ประสิทธิ์</t>
  </si>
  <si>
    <t>ศิลารัตน์</t>
  </si>
  <si>
    <t>158/1</t>
  </si>
  <si>
    <t>เรียม</t>
  </si>
  <si>
    <t>ดอกเบญจมาศ</t>
  </si>
  <si>
    <t>สุรินทร์</t>
  </si>
  <si>
    <t>ขวัญไชย</t>
  </si>
  <si>
    <t>ประจวบ</t>
  </si>
  <si>
    <t>พันธุ์แตง</t>
  </si>
  <si>
    <t>สิทธิ์น้อย</t>
  </si>
  <si>
    <t>มณีวงษ์</t>
  </si>
  <si>
    <t>61</t>
  </si>
  <si>
    <t>สุนันนทา</t>
  </si>
  <si>
    <t>ไพเราะ</t>
  </si>
  <si>
    <t>สุรี</t>
  </si>
  <si>
    <t>2507 (1/1/2507)</t>
  </si>
  <si>
    <t>วันที่อายุครบ 60 ปี</t>
  </si>
  <si>
    <t>* ในรายที่ไม่ทราบวันที่ และเดือนเกิด ทราบแต่ปี พ.ศ.เกิด ตามระเบียบให้ถือว่าเกิดวันที่ 1 มกราคม ของ ปีพ.ศ.ที่เกิดนั้น</t>
  </si>
  <si>
    <t>* การนับอายุ ตามนัย มาตรา 16 แห่งประมวลกฏหมายแพ่งและพาณิชย์ โดยสรุปคือ อายุจะครบปีบริบูรณ์ก่อนวันเกิด 1 วัน</t>
  </si>
  <si>
    <t>ยังไม่มายื่นคำร้อง</t>
  </si>
  <si>
    <t>มายื่นคำร้องแล้ว</t>
  </si>
  <si>
    <t>ยอดรวม</t>
  </si>
  <si>
    <t>คน</t>
  </si>
  <si>
    <t>%</t>
  </si>
  <si>
    <t>สายฝน</t>
  </si>
  <si>
    <t>โอนพิมาย</t>
  </si>
  <si>
    <t>ย้ายมาจากที่อื่น</t>
  </si>
  <si>
    <t>เทพ</t>
  </si>
  <si>
    <t>ดียิ่ง</t>
  </si>
  <si>
    <t>9/2</t>
  </si>
  <si>
    <t>2503 (1/1/2503)</t>
  </si>
  <si>
    <t>สำลี</t>
  </si>
  <si>
    <t>แคสทรี</t>
  </si>
  <si>
    <t>143</t>
  </si>
  <si>
    <t>เพิ่งกลับจาก ตปท.</t>
  </si>
  <si>
    <t>คล้ายวิเชียร</t>
  </si>
  <si>
    <t>ยังเป็นสมาชิก อบต.</t>
  </si>
  <si>
    <t>ยังเป็นเลขา นายก</t>
  </si>
  <si>
    <t>เกษร</t>
  </si>
  <si>
    <t>อาทร</t>
  </si>
  <si>
    <t>ศิริรังษี</t>
  </si>
  <si>
    <t>659</t>
  </si>
  <si>
    <t>ลงทะเบียนล่าช้า</t>
  </si>
  <si>
    <t>อื่นๆ</t>
  </si>
  <si>
    <t>ยอดตามรายชื่อ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</si>
</sst>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1041E]d\ mmmm\ yyyy;@"/>
    <numFmt numFmtId="188" formatCode="[$-101041E]d\ mmm\ yy;@"/>
  </numFmts>
  <fonts count="1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8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22"/>
      <color theme="1"/>
      <name val="TH SarabunPSK"/>
      <family val="2"/>
    </font>
    <font>
      <b/>
      <sz val="22"/>
      <color theme="1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8"/>
      <color rgb="FFFF0000"/>
      <name val="TH SarabunPSK"/>
      <family val="2"/>
    </font>
    <font>
      <sz val="18"/>
      <color rgb="FF00B050"/>
      <name val="TH SarabunPSK"/>
      <family val="2"/>
    </font>
    <font>
      <sz val="11"/>
      <color rgb="FF00B050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49" fontId="1" fillId="0" borderId="0" xfId="0" applyNumberFormat="1" applyFont="1"/>
    <xf numFmtId="187" fontId="1" fillId="0" borderId="0" xfId="0" applyNumberFormat="1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87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87" fontId="7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/>
    <xf numFmtId="0" fontId="6" fillId="0" borderId="3" xfId="0" applyFont="1" applyBorder="1" applyAlignment="1">
      <alignment horizontal="center"/>
    </xf>
    <xf numFmtId="0" fontId="8" fillId="0" borderId="0" xfId="0" applyFont="1"/>
    <xf numFmtId="187" fontId="7" fillId="0" borderId="0" xfId="0" applyNumberFormat="1" applyFont="1"/>
    <xf numFmtId="49" fontId="7" fillId="0" borderId="0" xfId="0" applyNumberFormat="1" applyFont="1"/>
    <xf numFmtId="0" fontId="6" fillId="0" borderId="0" xfId="0" applyFont="1"/>
    <xf numFmtId="187" fontId="6" fillId="0" borderId="0" xfId="0" applyNumberFormat="1" applyFont="1"/>
    <xf numFmtId="49" fontId="6" fillId="0" borderId="0" xfId="0" applyNumberFormat="1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88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187" fontId="5" fillId="0" borderId="3" xfId="0" applyNumberFormat="1" applyFont="1" applyBorder="1" applyAlignment="1">
      <alignment horizontal="center"/>
    </xf>
    <xf numFmtId="188" fontId="5" fillId="0" borderId="3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188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188" fontId="7" fillId="0" borderId="1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87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 horizontal="center"/>
    </xf>
    <xf numFmtId="187" fontId="11" fillId="0" borderId="1" xfId="0" applyNumberFormat="1" applyFont="1" applyBorder="1" applyAlignment="1">
      <alignment horizontal="center"/>
    </xf>
    <xf numFmtId="0" fontId="14" fillId="0" borderId="0" xfId="0" applyFont="1"/>
    <xf numFmtId="188" fontId="11" fillId="0" borderId="1" xfId="0" applyNumberFormat="1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22</xdr:row>
      <xdr:rowOff>110787</xdr:rowOff>
    </xdr:from>
    <xdr:to>
      <xdr:col>9</xdr:col>
      <xdr:colOff>554293</xdr:colOff>
      <xdr:row>41</xdr:row>
      <xdr:rowOff>174624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301787"/>
          <a:ext cx="6545518" cy="3683337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2</xdr:row>
      <xdr:rowOff>62707</xdr:rowOff>
    </xdr:from>
    <xdr:to>
      <xdr:col>9</xdr:col>
      <xdr:colOff>551928</xdr:colOff>
      <xdr:row>22</xdr:row>
      <xdr:rowOff>115350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43707"/>
          <a:ext cx="6543153" cy="3862643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50"/>
  <sheetViews>
    <sheetView tabSelected="1" zoomScaleNormal="100" zoomScaleSheetLayoutView="80" workbookViewId="0">
      <pane xSplit="1" ySplit="6" topLeftCell="B117" activePane="bottomRight" state="frozen"/>
      <selection pane="topRight" activeCell="B1" sqref="B1"/>
      <selection pane="bottomLeft" activeCell="A7" sqref="A7"/>
      <selection pane="bottomRight" activeCell="L124" sqref="L124"/>
    </sheetView>
  </sheetViews>
  <sheetFormatPr defaultRowHeight="14.25" x14ac:dyDescent="0.2"/>
  <cols>
    <col min="1" max="1" width="6.75" customWidth="1"/>
    <col min="3" max="3" width="12" customWidth="1"/>
    <col min="4" max="4" width="15.125" customWidth="1"/>
    <col min="6" max="6" width="6" customWidth="1"/>
    <col min="7" max="8" width="20.25" customWidth="1"/>
    <col min="9" max="9" width="15.875" customWidth="1"/>
    <col min="10" max="10" width="20.25" style="33" customWidth="1"/>
  </cols>
  <sheetData>
    <row r="2" spans="1:10" s="10" customFormat="1" ht="26.25" x14ac:dyDescent="0.4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s="10" customFormat="1" ht="32.25" customHeight="1" x14ac:dyDescent="0.4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1" customFormat="1" ht="7.5" customHeight="1" x14ac:dyDescent="0.3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s="1" customFormat="1" ht="23.25" x14ac:dyDescent="0.35">
      <c r="A5" s="66" t="s">
        <v>2</v>
      </c>
      <c r="B5" s="66" t="s">
        <v>3</v>
      </c>
      <c r="C5" s="66" t="s">
        <v>4</v>
      </c>
      <c r="D5" s="66" t="s">
        <v>5</v>
      </c>
      <c r="E5" s="68" t="s">
        <v>6</v>
      </c>
      <c r="F5" s="69"/>
      <c r="G5" s="66" t="s">
        <v>9</v>
      </c>
      <c r="H5" s="11" t="s">
        <v>294</v>
      </c>
      <c r="I5" s="66" t="s">
        <v>12</v>
      </c>
      <c r="J5" s="66" t="s">
        <v>13</v>
      </c>
    </row>
    <row r="6" spans="1:10" s="8" customFormat="1" ht="23.25" x14ac:dyDescent="0.35">
      <c r="A6" s="67"/>
      <c r="B6" s="67"/>
      <c r="C6" s="67"/>
      <c r="D6" s="67"/>
      <c r="E6" s="12" t="s">
        <v>7</v>
      </c>
      <c r="F6" s="12" t="s">
        <v>8</v>
      </c>
      <c r="G6" s="67"/>
      <c r="H6" s="13" t="s">
        <v>11</v>
      </c>
      <c r="I6" s="67"/>
      <c r="J6" s="67"/>
    </row>
    <row r="7" spans="1:10" s="9" customFormat="1" ht="23.25" x14ac:dyDescent="0.35">
      <c r="A7" s="14">
        <v>1</v>
      </c>
      <c r="B7" s="14" t="s">
        <v>14</v>
      </c>
      <c r="C7" s="14" t="s">
        <v>15</v>
      </c>
      <c r="D7" s="14" t="s">
        <v>16</v>
      </c>
      <c r="E7" s="15" t="s">
        <v>17</v>
      </c>
      <c r="F7" s="14">
        <v>1</v>
      </c>
      <c r="G7" s="16">
        <v>221880</v>
      </c>
      <c r="H7" s="16">
        <v>243794</v>
      </c>
      <c r="I7" s="15" t="s">
        <v>18</v>
      </c>
      <c r="J7" s="32">
        <v>24018</v>
      </c>
    </row>
    <row r="8" spans="1:10" s="9" customFormat="1" ht="23.25" x14ac:dyDescent="0.35">
      <c r="A8" s="14">
        <v>2</v>
      </c>
      <c r="B8" s="14" t="s">
        <v>19</v>
      </c>
      <c r="C8" s="14" t="s">
        <v>20</v>
      </c>
      <c r="D8" s="14" t="s">
        <v>16</v>
      </c>
      <c r="E8" s="14">
        <v>31</v>
      </c>
      <c r="F8" s="14">
        <v>1</v>
      </c>
      <c r="G8" s="16">
        <v>221882</v>
      </c>
      <c r="H8" s="16">
        <v>243796</v>
      </c>
      <c r="I8" s="15" t="s">
        <v>18</v>
      </c>
      <c r="J8" s="32"/>
    </row>
    <row r="9" spans="1:10" s="9" customFormat="1" ht="23.25" x14ac:dyDescent="0.35">
      <c r="A9" s="14">
        <v>3</v>
      </c>
      <c r="B9" s="14" t="s">
        <v>14</v>
      </c>
      <c r="C9" s="14" t="s">
        <v>21</v>
      </c>
      <c r="D9" s="14" t="s">
        <v>22</v>
      </c>
      <c r="E9" s="14">
        <v>107</v>
      </c>
      <c r="F9" s="14">
        <v>1</v>
      </c>
      <c r="G9" s="16">
        <v>221714</v>
      </c>
      <c r="H9" s="16">
        <v>243628</v>
      </c>
      <c r="I9" s="15" t="s">
        <v>23</v>
      </c>
      <c r="J9" s="32"/>
    </row>
    <row r="10" spans="1:10" s="9" customFormat="1" ht="23.25" x14ac:dyDescent="0.35">
      <c r="A10" s="14">
        <v>4</v>
      </c>
      <c r="B10" s="14" t="s">
        <v>24</v>
      </c>
      <c r="C10" s="14" t="s">
        <v>25</v>
      </c>
      <c r="D10" s="14" t="s">
        <v>26</v>
      </c>
      <c r="E10" s="14">
        <v>129</v>
      </c>
      <c r="F10" s="14">
        <v>1</v>
      </c>
      <c r="G10" s="15" t="s">
        <v>293</v>
      </c>
      <c r="H10" s="16">
        <v>243618</v>
      </c>
      <c r="I10" s="15" t="s">
        <v>27</v>
      </c>
      <c r="J10" s="32">
        <v>243178</v>
      </c>
    </row>
    <row r="11" spans="1:10" s="9" customFormat="1" ht="23.25" x14ac:dyDescent="0.35">
      <c r="A11" s="14">
        <v>5</v>
      </c>
      <c r="B11" s="14" t="s">
        <v>14</v>
      </c>
      <c r="C11" s="14" t="s">
        <v>28</v>
      </c>
      <c r="D11" s="14" t="s">
        <v>29</v>
      </c>
      <c r="E11" s="14">
        <v>132</v>
      </c>
      <c r="F11" s="14">
        <v>1</v>
      </c>
      <c r="G11" s="16">
        <v>221674</v>
      </c>
      <c r="H11" s="16">
        <v>243588</v>
      </c>
      <c r="I11" s="15" t="s">
        <v>27</v>
      </c>
      <c r="J11" s="32">
        <v>243187</v>
      </c>
    </row>
    <row r="12" spans="1:10" s="9" customFormat="1" ht="23.25" x14ac:dyDescent="0.35">
      <c r="A12" s="14">
        <v>6</v>
      </c>
      <c r="B12" s="14" t="s">
        <v>19</v>
      </c>
      <c r="C12" s="14" t="s">
        <v>30</v>
      </c>
      <c r="D12" s="14" t="s">
        <v>31</v>
      </c>
      <c r="E12" s="14">
        <v>141</v>
      </c>
      <c r="F12" s="14">
        <v>1</v>
      </c>
      <c r="G12" s="16">
        <v>221821</v>
      </c>
      <c r="H12" s="16">
        <v>243735</v>
      </c>
      <c r="I12" s="15" t="s">
        <v>32</v>
      </c>
      <c r="J12" s="32">
        <v>243206</v>
      </c>
    </row>
    <row r="13" spans="1:10" s="9" customFormat="1" ht="23.25" x14ac:dyDescent="0.35">
      <c r="A13" s="14">
        <v>7</v>
      </c>
      <c r="B13" s="14" t="s">
        <v>19</v>
      </c>
      <c r="C13" s="14" t="s">
        <v>33</v>
      </c>
      <c r="D13" s="14" t="s">
        <v>34</v>
      </c>
      <c r="E13" s="14">
        <v>150</v>
      </c>
      <c r="F13" s="14">
        <v>1</v>
      </c>
      <c r="G13" s="16">
        <v>221875</v>
      </c>
      <c r="H13" s="16">
        <v>243789</v>
      </c>
      <c r="I13" s="15" t="s">
        <v>18</v>
      </c>
      <c r="J13" s="32">
        <v>243168</v>
      </c>
    </row>
    <row r="14" spans="1:10" s="9" customFormat="1" ht="24" thickBot="1" x14ac:dyDescent="0.4">
      <c r="A14" s="36">
        <v>8</v>
      </c>
      <c r="B14" s="36" t="s">
        <v>24</v>
      </c>
      <c r="C14" s="36" t="s">
        <v>35</v>
      </c>
      <c r="D14" s="36" t="s">
        <v>36</v>
      </c>
      <c r="E14" s="36">
        <v>160</v>
      </c>
      <c r="F14" s="36">
        <v>1</v>
      </c>
      <c r="G14" s="40" t="s">
        <v>293</v>
      </c>
      <c r="H14" s="41">
        <v>243618</v>
      </c>
      <c r="I14" s="40" t="s">
        <v>27</v>
      </c>
      <c r="J14" s="42"/>
    </row>
    <row r="15" spans="1:10" s="9" customFormat="1" ht="23.25" x14ac:dyDescent="0.35">
      <c r="A15" s="35">
        <v>9</v>
      </c>
      <c r="B15" s="35" t="s">
        <v>14</v>
      </c>
      <c r="C15" s="35" t="s">
        <v>37</v>
      </c>
      <c r="D15" s="35" t="s">
        <v>38</v>
      </c>
      <c r="E15" s="37" t="s">
        <v>39</v>
      </c>
      <c r="F15" s="35">
        <v>2</v>
      </c>
      <c r="G15" s="38">
        <v>221932</v>
      </c>
      <c r="H15" s="38">
        <v>243846</v>
      </c>
      <c r="I15" s="37" t="s">
        <v>40</v>
      </c>
      <c r="J15" s="39">
        <v>243186</v>
      </c>
    </row>
    <row r="16" spans="1:10" s="9" customFormat="1" ht="23.25" x14ac:dyDescent="0.35">
      <c r="A16" s="14">
        <v>10</v>
      </c>
      <c r="B16" s="14" t="s">
        <v>24</v>
      </c>
      <c r="C16" s="14" t="s">
        <v>41</v>
      </c>
      <c r="D16" s="14" t="s">
        <v>42</v>
      </c>
      <c r="E16" s="14">
        <v>81</v>
      </c>
      <c r="F16" s="14">
        <v>2</v>
      </c>
      <c r="G16" s="16">
        <v>221789</v>
      </c>
      <c r="H16" s="16">
        <v>243703</v>
      </c>
      <c r="I16" s="15" t="s">
        <v>43</v>
      </c>
      <c r="J16" s="32">
        <v>243164</v>
      </c>
    </row>
    <row r="17" spans="1:10" s="9" customFormat="1" ht="23.25" x14ac:dyDescent="0.35">
      <c r="A17" s="14">
        <v>11</v>
      </c>
      <c r="B17" s="14" t="s">
        <v>24</v>
      </c>
      <c r="C17" s="14" t="s">
        <v>44</v>
      </c>
      <c r="D17" s="14" t="s">
        <v>45</v>
      </c>
      <c r="E17" s="14">
        <v>91</v>
      </c>
      <c r="F17" s="14">
        <v>2</v>
      </c>
      <c r="G17" s="16">
        <v>221868</v>
      </c>
      <c r="H17" s="16">
        <v>243782</v>
      </c>
      <c r="I17" s="15" t="s">
        <v>18</v>
      </c>
      <c r="J17" s="32">
        <v>243178</v>
      </c>
    </row>
    <row r="18" spans="1:10" s="9" customFormat="1" ht="23.25" x14ac:dyDescent="0.35">
      <c r="A18" s="14">
        <v>12</v>
      </c>
      <c r="B18" s="14" t="s">
        <v>14</v>
      </c>
      <c r="C18" s="14" t="s">
        <v>46</v>
      </c>
      <c r="D18" s="14" t="s">
        <v>42</v>
      </c>
      <c r="E18" s="14">
        <v>210</v>
      </c>
      <c r="F18" s="14">
        <v>2</v>
      </c>
      <c r="G18" s="16">
        <v>221870</v>
      </c>
      <c r="H18" s="16">
        <v>243784</v>
      </c>
      <c r="I18" s="15" t="s">
        <v>18</v>
      </c>
      <c r="J18" s="32">
        <v>243193</v>
      </c>
    </row>
    <row r="19" spans="1:10" s="9" customFormat="1" ht="23.25" x14ac:dyDescent="0.35">
      <c r="A19" s="14">
        <v>13</v>
      </c>
      <c r="B19" s="14" t="s">
        <v>14</v>
      </c>
      <c r="C19" s="14" t="s">
        <v>47</v>
      </c>
      <c r="D19" s="14" t="s">
        <v>48</v>
      </c>
      <c r="E19" s="14">
        <v>233</v>
      </c>
      <c r="F19" s="14">
        <v>2</v>
      </c>
      <c r="G19" s="16">
        <v>221932</v>
      </c>
      <c r="H19" s="16">
        <v>243846</v>
      </c>
      <c r="I19" s="15" t="s">
        <v>40</v>
      </c>
      <c r="J19" s="32">
        <v>243194</v>
      </c>
    </row>
    <row r="20" spans="1:10" s="9" customFormat="1" ht="23.25" x14ac:dyDescent="0.35">
      <c r="A20" s="14">
        <v>14</v>
      </c>
      <c r="B20" s="14" t="s">
        <v>19</v>
      </c>
      <c r="C20" s="14" t="s">
        <v>49</v>
      </c>
      <c r="D20" s="14" t="s">
        <v>50</v>
      </c>
      <c r="E20" s="14" t="s">
        <v>51</v>
      </c>
      <c r="F20" s="14">
        <v>2</v>
      </c>
      <c r="G20" s="16">
        <v>221945</v>
      </c>
      <c r="H20" s="16">
        <v>243859</v>
      </c>
      <c r="I20" s="15" t="s">
        <v>40</v>
      </c>
      <c r="J20" s="32"/>
    </row>
    <row r="21" spans="1:10" s="9" customFormat="1" ht="23.25" x14ac:dyDescent="0.35">
      <c r="A21" s="14">
        <v>15</v>
      </c>
      <c r="B21" s="14" t="s">
        <v>19</v>
      </c>
      <c r="C21" s="14" t="s">
        <v>52</v>
      </c>
      <c r="D21" s="14" t="s">
        <v>42</v>
      </c>
      <c r="E21" s="14">
        <v>240</v>
      </c>
      <c r="F21" s="14">
        <v>2</v>
      </c>
      <c r="G21" s="16">
        <v>221719</v>
      </c>
      <c r="H21" s="16">
        <v>243633</v>
      </c>
      <c r="I21" s="15" t="s">
        <v>23</v>
      </c>
      <c r="J21" s="32">
        <v>243187</v>
      </c>
    </row>
    <row r="22" spans="1:10" s="9" customFormat="1" ht="23.25" x14ac:dyDescent="0.35">
      <c r="A22" s="14">
        <v>16</v>
      </c>
      <c r="B22" s="14" t="s">
        <v>14</v>
      </c>
      <c r="C22" s="14" t="s">
        <v>47</v>
      </c>
      <c r="D22" s="14" t="s">
        <v>53</v>
      </c>
      <c r="E22" s="14">
        <v>271</v>
      </c>
      <c r="F22" s="14">
        <v>2</v>
      </c>
      <c r="G22" s="16">
        <v>221777</v>
      </c>
      <c r="H22" s="16">
        <v>243691</v>
      </c>
      <c r="I22" s="15" t="s">
        <v>43</v>
      </c>
      <c r="J22" s="32">
        <v>243187</v>
      </c>
    </row>
    <row r="23" spans="1:10" s="9" customFormat="1" ht="23.25" x14ac:dyDescent="0.35">
      <c r="A23" s="14">
        <v>17</v>
      </c>
      <c r="B23" s="14" t="s">
        <v>19</v>
      </c>
      <c r="C23" s="14" t="s">
        <v>54</v>
      </c>
      <c r="D23" s="14" t="s">
        <v>55</v>
      </c>
      <c r="E23" s="14">
        <v>363</v>
      </c>
      <c r="F23" s="14">
        <v>2</v>
      </c>
      <c r="G23" s="16">
        <v>221900</v>
      </c>
      <c r="H23" s="16">
        <v>243814</v>
      </c>
      <c r="I23" s="15" t="s">
        <v>56</v>
      </c>
      <c r="J23" s="32">
        <v>243168</v>
      </c>
    </row>
    <row r="24" spans="1:10" s="9" customFormat="1" ht="23.25" x14ac:dyDescent="0.35">
      <c r="A24" s="14">
        <v>18</v>
      </c>
      <c r="B24" s="14" t="s">
        <v>19</v>
      </c>
      <c r="C24" s="14" t="s">
        <v>57</v>
      </c>
      <c r="D24" s="14" t="s">
        <v>58</v>
      </c>
      <c r="E24" s="14">
        <v>389</v>
      </c>
      <c r="F24" s="14">
        <v>2</v>
      </c>
      <c r="G24" s="16">
        <v>221871</v>
      </c>
      <c r="H24" s="16">
        <v>243785</v>
      </c>
      <c r="I24" s="15" t="s">
        <v>18</v>
      </c>
      <c r="J24" s="32"/>
    </row>
    <row r="25" spans="1:10" s="9" customFormat="1" ht="23.25" x14ac:dyDescent="0.35">
      <c r="A25" s="14">
        <v>19</v>
      </c>
      <c r="B25" s="14" t="s">
        <v>19</v>
      </c>
      <c r="C25" s="14" t="s">
        <v>59</v>
      </c>
      <c r="D25" s="14" t="s">
        <v>60</v>
      </c>
      <c r="E25" s="14">
        <v>434</v>
      </c>
      <c r="F25" s="14">
        <v>2</v>
      </c>
      <c r="G25" s="16">
        <v>221744</v>
      </c>
      <c r="H25" s="16">
        <v>243658</v>
      </c>
      <c r="I25" s="15" t="s">
        <v>61</v>
      </c>
      <c r="J25" s="32"/>
    </row>
    <row r="26" spans="1:10" s="9" customFormat="1" ht="23.25" x14ac:dyDescent="0.35">
      <c r="A26" s="14">
        <v>20</v>
      </c>
      <c r="B26" s="14" t="s">
        <v>19</v>
      </c>
      <c r="C26" s="14" t="s">
        <v>62</v>
      </c>
      <c r="D26" s="14" t="s">
        <v>63</v>
      </c>
      <c r="E26" s="14">
        <v>448</v>
      </c>
      <c r="F26" s="14">
        <v>2</v>
      </c>
      <c r="G26" s="16">
        <v>221828</v>
      </c>
      <c r="H26" s="16">
        <v>243742</v>
      </c>
      <c r="I26" s="15" t="s">
        <v>64</v>
      </c>
      <c r="J26" s="32">
        <v>243202</v>
      </c>
    </row>
    <row r="27" spans="1:10" s="9" customFormat="1" ht="23.25" x14ac:dyDescent="0.35">
      <c r="A27" s="14">
        <v>21</v>
      </c>
      <c r="B27" s="14" t="s">
        <v>14</v>
      </c>
      <c r="C27" s="14" t="s">
        <v>65</v>
      </c>
      <c r="D27" s="14" t="s">
        <v>66</v>
      </c>
      <c r="E27" s="14">
        <v>460</v>
      </c>
      <c r="F27" s="14">
        <v>2</v>
      </c>
      <c r="G27" s="16">
        <v>221946</v>
      </c>
      <c r="H27" s="16">
        <v>243860</v>
      </c>
      <c r="I27" s="15" t="s">
        <v>40</v>
      </c>
      <c r="J27" s="32"/>
    </row>
    <row r="28" spans="1:10" s="9" customFormat="1" ht="23.25" x14ac:dyDescent="0.35">
      <c r="A28" s="14">
        <v>22</v>
      </c>
      <c r="B28" s="14" t="s">
        <v>19</v>
      </c>
      <c r="C28" s="14" t="s">
        <v>67</v>
      </c>
      <c r="D28" s="14" t="s">
        <v>68</v>
      </c>
      <c r="E28" s="14">
        <v>470</v>
      </c>
      <c r="F28" s="14">
        <v>2</v>
      </c>
      <c r="G28" s="16">
        <v>221777</v>
      </c>
      <c r="H28" s="16">
        <v>243691</v>
      </c>
      <c r="I28" s="15" t="s">
        <v>43</v>
      </c>
      <c r="J28" s="32"/>
    </row>
    <row r="29" spans="1:10" s="9" customFormat="1" ht="23.25" x14ac:dyDescent="0.35">
      <c r="A29" s="14">
        <v>23</v>
      </c>
      <c r="B29" s="14" t="s">
        <v>14</v>
      </c>
      <c r="C29" s="14" t="s">
        <v>69</v>
      </c>
      <c r="D29" s="14" t="s">
        <v>70</v>
      </c>
      <c r="E29" s="14">
        <v>489</v>
      </c>
      <c r="F29" s="14">
        <v>2</v>
      </c>
      <c r="G29" s="16">
        <v>221586</v>
      </c>
      <c r="H29" s="16">
        <v>243500</v>
      </c>
      <c r="I29" s="15" t="s">
        <v>71</v>
      </c>
      <c r="J29" s="32">
        <v>243182</v>
      </c>
    </row>
    <row r="30" spans="1:10" s="9" customFormat="1" ht="23.25" x14ac:dyDescent="0.35">
      <c r="A30" s="14">
        <v>24</v>
      </c>
      <c r="B30" s="14" t="s">
        <v>14</v>
      </c>
      <c r="C30" s="14" t="s">
        <v>72</v>
      </c>
      <c r="D30" s="14" t="s">
        <v>42</v>
      </c>
      <c r="E30" s="14">
        <v>490</v>
      </c>
      <c r="F30" s="14">
        <v>2</v>
      </c>
      <c r="G30" s="16">
        <v>221706</v>
      </c>
      <c r="H30" s="16">
        <v>243620</v>
      </c>
      <c r="I30" s="15" t="s">
        <v>23</v>
      </c>
      <c r="J30" s="32"/>
    </row>
    <row r="31" spans="1:10" s="9" customFormat="1" ht="23.25" x14ac:dyDescent="0.35">
      <c r="A31" s="14">
        <v>25</v>
      </c>
      <c r="B31" s="14" t="s">
        <v>19</v>
      </c>
      <c r="C31" s="14" t="s">
        <v>73</v>
      </c>
      <c r="D31" s="14" t="s">
        <v>42</v>
      </c>
      <c r="E31" s="14">
        <v>522</v>
      </c>
      <c r="F31" s="14">
        <v>2</v>
      </c>
      <c r="G31" s="16">
        <v>221620</v>
      </c>
      <c r="H31" s="16">
        <v>243534</v>
      </c>
      <c r="I31" s="15" t="s">
        <v>74</v>
      </c>
      <c r="J31" s="32">
        <v>243196</v>
      </c>
    </row>
    <row r="32" spans="1:10" s="9" customFormat="1" ht="23.25" x14ac:dyDescent="0.35">
      <c r="A32" s="14">
        <v>26</v>
      </c>
      <c r="B32" s="14" t="s">
        <v>14</v>
      </c>
      <c r="C32" s="14" t="s">
        <v>75</v>
      </c>
      <c r="D32" s="14" t="s">
        <v>42</v>
      </c>
      <c r="E32" s="14">
        <v>522</v>
      </c>
      <c r="F32" s="14">
        <v>2</v>
      </c>
      <c r="G32" s="16">
        <v>221747</v>
      </c>
      <c r="H32" s="16">
        <v>243661</v>
      </c>
      <c r="I32" s="15" t="s">
        <v>61</v>
      </c>
      <c r="J32" s="32">
        <v>243196</v>
      </c>
    </row>
    <row r="33" spans="1:10" s="9" customFormat="1" ht="23.25" x14ac:dyDescent="0.35">
      <c r="A33" s="14">
        <v>27</v>
      </c>
      <c r="B33" s="14" t="s">
        <v>19</v>
      </c>
      <c r="C33" s="14" t="s">
        <v>76</v>
      </c>
      <c r="D33" s="14" t="s">
        <v>77</v>
      </c>
      <c r="E33" s="14">
        <v>525</v>
      </c>
      <c r="F33" s="14">
        <v>2</v>
      </c>
      <c r="G33" s="16">
        <v>221870</v>
      </c>
      <c r="H33" s="16">
        <v>243784</v>
      </c>
      <c r="I33" s="15" t="s">
        <v>18</v>
      </c>
      <c r="J33" s="32">
        <v>243207</v>
      </c>
    </row>
    <row r="34" spans="1:10" s="9" customFormat="1" ht="23.25" x14ac:dyDescent="0.35">
      <c r="A34" s="14">
        <v>28</v>
      </c>
      <c r="B34" s="14" t="s">
        <v>24</v>
      </c>
      <c r="C34" s="14" t="s">
        <v>78</v>
      </c>
      <c r="D34" s="14" t="s">
        <v>42</v>
      </c>
      <c r="E34" s="14">
        <v>541</v>
      </c>
      <c r="F34" s="14">
        <v>2</v>
      </c>
      <c r="G34" s="16">
        <v>221680</v>
      </c>
      <c r="H34" s="16">
        <v>243594</v>
      </c>
      <c r="I34" s="15" t="s">
        <v>27</v>
      </c>
      <c r="J34" s="32">
        <v>243202</v>
      </c>
    </row>
    <row r="35" spans="1:10" s="9" customFormat="1" ht="23.25" x14ac:dyDescent="0.35">
      <c r="A35" s="14">
        <v>29</v>
      </c>
      <c r="B35" s="14" t="s">
        <v>14</v>
      </c>
      <c r="C35" s="14" t="s">
        <v>79</v>
      </c>
      <c r="D35" s="14" t="s">
        <v>80</v>
      </c>
      <c r="E35" s="14">
        <v>548</v>
      </c>
      <c r="F35" s="14">
        <v>2</v>
      </c>
      <c r="G35" s="16">
        <v>221931</v>
      </c>
      <c r="H35" s="16">
        <v>243845</v>
      </c>
      <c r="I35" s="15" t="s">
        <v>40</v>
      </c>
      <c r="J35" s="32">
        <v>243172</v>
      </c>
    </row>
    <row r="36" spans="1:10" s="9" customFormat="1" ht="23.25" x14ac:dyDescent="0.35">
      <c r="A36" s="14">
        <v>30</v>
      </c>
      <c r="B36" s="14" t="s">
        <v>19</v>
      </c>
      <c r="C36" s="14" t="s">
        <v>81</v>
      </c>
      <c r="D36" s="14" t="s">
        <v>82</v>
      </c>
      <c r="E36" s="14">
        <v>559</v>
      </c>
      <c r="F36" s="14">
        <v>2</v>
      </c>
      <c r="G36" s="16">
        <v>221598</v>
      </c>
      <c r="H36" s="16">
        <v>243877</v>
      </c>
      <c r="I36" s="15" t="s">
        <v>71</v>
      </c>
      <c r="J36" s="32">
        <v>243168</v>
      </c>
    </row>
    <row r="37" spans="1:10" s="9" customFormat="1" ht="24" thickBot="1" x14ac:dyDescent="0.4">
      <c r="A37" s="36">
        <v>31</v>
      </c>
      <c r="B37" s="36" t="s">
        <v>14</v>
      </c>
      <c r="C37" s="36" t="s">
        <v>83</v>
      </c>
      <c r="D37" s="36" t="s">
        <v>84</v>
      </c>
      <c r="E37" s="36">
        <v>589</v>
      </c>
      <c r="F37" s="36">
        <v>2</v>
      </c>
      <c r="G37" s="41">
        <v>221620</v>
      </c>
      <c r="H37" s="41">
        <v>243534</v>
      </c>
      <c r="I37" s="40" t="s">
        <v>74</v>
      </c>
      <c r="J37" s="42">
        <v>243166</v>
      </c>
    </row>
    <row r="38" spans="1:10" s="9" customFormat="1" ht="23.25" x14ac:dyDescent="0.35">
      <c r="A38" s="35">
        <v>32</v>
      </c>
      <c r="B38" s="35" t="s">
        <v>19</v>
      </c>
      <c r="C38" s="35" t="s">
        <v>85</v>
      </c>
      <c r="D38" s="35" t="s">
        <v>86</v>
      </c>
      <c r="E38" s="37" t="s">
        <v>87</v>
      </c>
      <c r="F38" s="35">
        <v>3</v>
      </c>
      <c r="G38" s="37" t="s">
        <v>293</v>
      </c>
      <c r="H38" s="38">
        <v>243618</v>
      </c>
      <c r="I38" s="37" t="s">
        <v>27</v>
      </c>
      <c r="J38" s="39">
        <v>243171</v>
      </c>
    </row>
    <row r="39" spans="1:10" s="9" customFormat="1" ht="23.25" x14ac:dyDescent="0.35">
      <c r="A39" s="14">
        <v>33</v>
      </c>
      <c r="B39" s="14" t="s">
        <v>19</v>
      </c>
      <c r="C39" s="14" t="s">
        <v>88</v>
      </c>
      <c r="D39" s="14" t="s">
        <v>89</v>
      </c>
      <c r="E39" s="14">
        <v>10</v>
      </c>
      <c r="F39" s="14">
        <v>3</v>
      </c>
      <c r="G39" s="16">
        <v>221870</v>
      </c>
      <c r="H39" s="16">
        <v>243784</v>
      </c>
      <c r="I39" s="15" t="s">
        <v>18</v>
      </c>
      <c r="J39" s="32">
        <v>243192</v>
      </c>
    </row>
    <row r="40" spans="1:10" s="9" customFormat="1" ht="23.25" x14ac:dyDescent="0.35">
      <c r="A40" s="14">
        <v>34</v>
      </c>
      <c r="B40" s="14" t="s">
        <v>14</v>
      </c>
      <c r="C40" s="14" t="s">
        <v>90</v>
      </c>
      <c r="D40" s="14" t="s">
        <v>91</v>
      </c>
      <c r="E40" s="14">
        <v>13</v>
      </c>
      <c r="F40" s="14">
        <v>3</v>
      </c>
      <c r="G40" s="16">
        <v>221813</v>
      </c>
      <c r="H40" s="16">
        <v>243727</v>
      </c>
      <c r="I40" s="15" t="s">
        <v>32</v>
      </c>
      <c r="J40" s="32">
        <v>243181</v>
      </c>
    </row>
    <row r="41" spans="1:10" s="9" customFormat="1" ht="23.25" x14ac:dyDescent="0.35">
      <c r="A41" s="14">
        <v>35</v>
      </c>
      <c r="B41" s="14" t="s">
        <v>14</v>
      </c>
      <c r="C41" s="14" t="s">
        <v>92</v>
      </c>
      <c r="D41" s="14" t="s">
        <v>93</v>
      </c>
      <c r="E41" s="15" t="s">
        <v>94</v>
      </c>
      <c r="F41" s="14">
        <v>3</v>
      </c>
      <c r="G41" s="16">
        <v>221625</v>
      </c>
      <c r="H41" s="16">
        <v>243539</v>
      </c>
      <c r="I41" s="15" t="s">
        <v>74</v>
      </c>
      <c r="J41" s="32">
        <v>243173</v>
      </c>
    </row>
    <row r="42" spans="1:10" s="9" customFormat="1" ht="23.25" x14ac:dyDescent="0.35">
      <c r="A42" s="14">
        <v>36</v>
      </c>
      <c r="B42" s="14" t="s">
        <v>14</v>
      </c>
      <c r="C42" s="14" t="s">
        <v>95</v>
      </c>
      <c r="D42" s="14" t="s">
        <v>96</v>
      </c>
      <c r="E42" s="14">
        <v>28</v>
      </c>
      <c r="F42" s="14">
        <v>3</v>
      </c>
      <c r="G42" s="16">
        <v>221900</v>
      </c>
      <c r="H42" s="16">
        <v>243814</v>
      </c>
      <c r="I42" s="15" t="s">
        <v>56</v>
      </c>
      <c r="J42" s="32">
        <v>243173</v>
      </c>
    </row>
    <row r="43" spans="1:10" s="9" customFormat="1" ht="23.25" x14ac:dyDescent="0.35">
      <c r="A43" s="14">
        <v>37</v>
      </c>
      <c r="B43" s="14" t="s">
        <v>19</v>
      </c>
      <c r="C43" s="14" t="s">
        <v>97</v>
      </c>
      <c r="D43" s="14" t="s">
        <v>313</v>
      </c>
      <c r="E43" s="15" t="s">
        <v>17</v>
      </c>
      <c r="F43" s="14">
        <v>3</v>
      </c>
      <c r="G43" s="16">
        <v>221923</v>
      </c>
      <c r="H43" s="16">
        <v>243837</v>
      </c>
      <c r="I43" s="15" t="s">
        <v>40</v>
      </c>
      <c r="J43" s="32">
        <v>243179</v>
      </c>
    </row>
    <row r="44" spans="1:10" s="9" customFormat="1" ht="23.25" x14ac:dyDescent="0.35">
      <c r="A44" s="14">
        <v>38</v>
      </c>
      <c r="B44" s="14" t="s">
        <v>24</v>
      </c>
      <c r="C44" s="14" t="s">
        <v>99</v>
      </c>
      <c r="D44" s="14" t="s">
        <v>100</v>
      </c>
      <c r="E44" s="14">
        <v>36</v>
      </c>
      <c r="F44" s="14">
        <v>3</v>
      </c>
      <c r="G44" s="16">
        <v>221914</v>
      </c>
      <c r="H44" s="16">
        <v>243828</v>
      </c>
      <c r="I44" s="15" t="s">
        <v>56</v>
      </c>
      <c r="J44" s="32">
        <v>243192</v>
      </c>
    </row>
    <row r="45" spans="1:10" s="9" customFormat="1" ht="23.25" x14ac:dyDescent="0.35">
      <c r="A45" s="14">
        <v>39</v>
      </c>
      <c r="B45" s="14" t="s">
        <v>19</v>
      </c>
      <c r="C45" s="14" t="s">
        <v>101</v>
      </c>
      <c r="D45" s="14" t="s">
        <v>102</v>
      </c>
      <c r="E45" s="14" t="s">
        <v>103</v>
      </c>
      <c r="F45" s="14">
        <v>3</v>
      </c>
      <c r="G45" s="16">
        <v>221843</v>
      </c>
      <c r="H45" s="16">
        <v>243757</v>
      </c>
      <c r="I45" s="15" t="s">
        <v>64</v>
      </c>
      <c r="J45" s="32">
        <v>243206</v>
      </c>
    </row>
    <row r="46" spans="1:10" s="9" customFormat="1" ht="23.25" x14ac:dyDescent="0.35">
      <c r="A46" s="14">
        <v>40</v>
      </c>
      <c r="B46" s="14" t="s">
        <v>24</v>
      </c>
      <c r="C46" s="14" t="s">
        <v>104</v>
      </c>
      <c r="D46" s="14" t="s">
        <v>105</v>
      </c>
      <c r="E46" s="14" t="s">
        <v>106</v>
      </c>
      <c r="F46" s="14">
        <v>3</v>
      </c>
      <c r="G46" s="15" t="s">
        <v>107</v>
      </c>
      <c r="H46" s="16">
        <v>243677</v>
      </c>
      <c r="I46" s="15" t="s">
        <v>61</v>
      </c>
      <c r="J46" s="32"/>
    </row>
    <row r="47" spans="1:10" s="9" customFormat="1" ht="23.25" x14ac:dyDescent="0.35">
      <c r="A47" s="14">
        <v>41</v>
      </c>
      <c r="B47" s="14" t="s">
        <v>19</v>
      </c>
      <c r="C47" s="14" t="s">
        <v>108</v>
      </c>
      <c r="D47" s="14" t="s">
        <v>66</v>
      </c>
      <c r="E47" s="14">
        <v>78</v>
      </c>
      <c r="F47" s="14">
        <v>3</v>
      </c>
      <c r="G47" s="16">
        <v>221720</v>
      </c>
      <c r="H47" s="16">
        <v>243634</v>
      </c>
      <c r="I47" s="15" t="s">
        <v>23</v>
      </c>
      <c r="J47" s="32"/>
    </row>
    <row r="48" spans="1:10" s="9" customFormat="1" ht="23.25" x14ac:dyDescent="0.35">
      <c r="A48" s="14">
        <v>42</v>
      </c>
      <c r="B48" s="14" t="s">
        <v>14</v>
      </c>
      <c r="C48" s="14" t="s">
        <v>78</v>
      </c>
      <c r="D48" s="14" t="s">
        <v>109</v>
      </c>
      <c r="E48" s="14">
        <v>83</v>
      </c>
      <c r="F48" s="14">
        <v>3</v>
      </c>
      <c r="G48" s="16">
        <v>221885</v>
      </c>
      <c r="H48" s="16">
        <v>243799</v>
      </c>
      <c r="I48" s="15" t="s">
        <v>18</v>
      </c>
      <c r="J48" s="32">
        <v>243171</v>
      </c>
    </row>
    <row r="49" spans="1:10" s="9" customFormat="1" ht="23.25" x14ac:dyDescent="0.35">
      <c r="A49" s="14">
        <v>43</v>
      </c>
      <c r="B49" s="14" t="s">
        <v>19</v>
      </c>
      <c r="C49" s="14" t="s">
        <v>110</v>
      </c>
      <c r="D49" s="14" t="s">
        <v>42</v>
      </c>
      <c r="E49" s="14" t="s">
        <v>111</v>
      </c>
      <c r="F49" s="14">
        <v>3</v>
      </c>
      <c r="G49" s="16">
        <v>221592</v>
      </c>
      <c r="H49" s="16">
        <v>243506</v>
      </c>
      <c r="I49" s="15" t="s">
        <v>71</v>
      </c>
      <c r="J49" s="32">
        <v>243164</v>
      </c>
    </row>
    <row r="50" spans="1:10" s="9" customFormat="1" ht="24" thickBot="1" x14ac:dyDescent="0.4">
      <c r="A50" s="34">
        <v>44</v>
      </c>
      <c r="B50" s="36" t="s">
        <v>14</v>
      </c>
      <c r="C50" s="36" t="s">
        <v>112</v>
      </c>
      <c r="D50" s="36" t="s">
        <v>113</v>
      </c>
      <c r="E50" s="36">
        <v>120</v>
      </c>
      <c r="F50" s="36">
        <v>3</v>
      </c>
      <c r="G50" s="41">
        <v>221681</v>
      </c>
      <c r="H50" s="41">
        <v>243595</v>
      </c>
      <c r="I50" s="40" t="s">
        <v>27</v>
      </c>
      <c r="J50" s="42">
        <v>243192</v>
      </c>
    </row>
    <row r="51" spans="1:10" s="9" customFormat="1" ht="23.25" x14ac:dyDescent="0.35">
      <c r="A51" s="43">
        <v>45</v>
      </c>
      <c r="B51" s="35" t="s">
        <v>19</v>
      </c>
      <c r="C51" s="35" t="s">
        <v>65</v>
      </c>
      <c r="D51" s="35" t="s">
        <v>114</v>
      </c>
      <c r="E51" s="37" t="s">
        <v>115</v>
      </c>
      <c r="F51" s="35">
        <v>4</v>
      </c>
      <c r="G51" s="38">
        <v>221766</v>
      </c>
      <c r="H51" s="38">
        <v>243680</v>
      </c>
      <c r="I51" s="37" t="s">
        <v>43</v>
      </c>
      <c r="J51" s="39">
        <v>243164</v>
      </c>
    </row>
    <row r="52" spans="1:10" s="9" customFormat="1" ht="23.25" x14ac:dyDescent="0.35">
      <c r="A52" s="14">
        <v>46</v>
      </c>
      <c r="B52" s="14" t="s">
        <v>14</v>
      </c>
      <c r="C52" s="14" t="s">
        <v>116</v>
      </c>
      <c r="D52" s="14" t="s">
        <v>117</v>
      </c>
      <c r="E52" s="14">
        <v>22</v>
      </c>
      <c r="F52" s="14">
        <v>4</v>
      </c>
      <c r="G52" s="16">
        <v>221638</v>
      </c>
      <c r="H52" s="16">
        <v>243552</v>
      </c>
      <c r="I52" s="15" t="s">
        <v>74</v>
      </c>
      <c r="J52" s="32">
        <v>243173</v>
      </c>
    </row>
    <row r="53" spans="1:10" s="9" customFormat="1" ht="23.25" x14ac:dyDescent="0.35">
      <c r="A53" s="14">
        <v>47</v>
      </c>
      <c r="B53" s="14" t="s">
        <v>19</v>
      </c>
      <c r="C53" s="14" t="s">
        <v>118</v>
      </c>
      <c r="D53" s="14" t="s">
        <v>119</v>
      </c>
      <c r="E53" s="14" t="s">
        <v>120</v>
      </c>
      <c r="F53" s="14">
        <v>4</v>
      </c>
      <c r="G53" s="16">
        <v>221733</v>
      </c>
      <c r="H53" s="16">
        <v>243647</v>
      </c>
      <c r="I53" s="15" t="s">
        <v>23</v>
      </c>
      <c r="J53" s="32"/>
    </row>
    <row r="54" spans="1:10" s="9" customFormat="1" ht="23.25" x14ac:dyDescent="0.35">
      <c r="A54" s="14">
        <v>48</v>
      </c>
      <c r="B54" s="14" t="s">
        <v>14</v>
      </c>
      <c r="C54" s="14" t="s">
        <v>121</v>
      </c>
      <c r="D54" s="14" t="s">
        <v>122</v>
      </c>
      <c r="E54" s="15" t="s">
        <v>123</v>
      </c>
      <c r="F54" s="14">
        <v>4</v>
      </c>
      <c r="G54" s="16">
        <v>221593</v>
      </c>
      <c r="H54" s="16">
        <v>243507</v>
      </c>
      <c r="I54" s="15" t="s">
        <v>71</v>
      </c>
      <c r="J54" s="32">
        <v>243178</v>
      </c>
    </row>
    <row r="55" spans="1:10" s="9" customFormat="1" ht="23.25" x14ac:dyDescent="0.35">
      <c r="A55" s="14">
        <v>49</v>
      </c>
      <c r="B55" s="14" t="s">
        <v>19</v>
      </c>
      <c r="C55" s="14" t="s">
        <v>124</v>
      </c>
      <c r="D55" s="14" t="s">
        <v>125</v>
      </c>
      <c r="E55" s="14" t="s">
        <v>126</v>
      </c>
      <c r="F55" s="14">
        <v>4</v>
      </c>
      <c r="G55" s="16">
        <v>221878</v>
      </c>
      <c r="H55" s="16">
        <v>243792</v>
      </c>
      <c r="I55" s="15" t="s">
        <v>18</v>
      </c>
      <c r="J55" s="32"/>
    </row>
    <row r="56" spans="1:10" s="9" customFormat="1" ht="23.25" x14ac:dyDescent="0.35">
      <c r="A56" s="14">
        <v>50</v>
      </c>
      <c r="B56" s="14" t="s">
        <v>19</v>
      </c>
      <c r="C56" s="14" t="s">
        <v>127</v>
      </c>
      <c r="D56" s="14" t="s">
        <v>128</v>
      </c>
      <c r="E56" s="15" t="s">
        <v>129</v>
      </c>
      <c r="F56" s="14">
        <v>4</v>
      </c>
      <c r="G56" s="16">
        <v>221592</v>
      </c>
      <c r="H56" s="16">
        <v>243506</v>
      </c>
      <c r="I56" s="15" t="s">
        <v>71</v>
      </c>
      <c r="J56" s="32">
        <v>243179</v>
      </c>
    </row>
    <row r="57" spans="1:10" s="9" customFormat="1" ht="23.25" x14ac:dyDescent="0.35">
      <c r="A57" s="14">
        <v>51</v>
      </c>
      <c r="B57" s="14" t="s">
        <v>14</v>
      </c>
      <c r="C57" s="14" t="s">
        <v>130</v>
      </c>
      <c r="D57" s="14" t="s">
        <v>131</v>
      </c>
      <c r="E57" s="14">
        <v>134</v>
      </c>
      <c r="F57" s="14">
        <v>4</v>
      </c>
      <c r="G57" s="16">
        <v>221686</v>
      </c>
      <c r="H57" s="16">
        <v>243600</v>
      </c>
      <c r="I57" s="15" t="s">
        <v>27</v>
      </c>
      <c r="J57" s="32">
        <v>243171</v>
      </c>
    </row>
    <row r="58" spans="1:10" s="9" customFormat="1" ht="24" thickBot="1" x14ac:dyDescent="0.4">
      <c r="A58" s="36">
        <v>52</v>
      </c>
      <c r="B58" s="36" t="s">
        <v>19</v>
      </c>
      <c r="C58" s="36" t="s">
        <v>132</v>
      </c>
      <c r="D58" s="36" t="s">
        <v>133</v>
      </c>
      <c r="E58" s="36" t="s">
        <v>134</v>
      </c>
      <c r="F58" s="34">
        <v>4</v>
      </c>
      <c r="G58" s="41">
        <v>221728</v>
      </c>
      <c r="H58" s="41">
        <v>243642</v>
      </c>
      <c r="I58" s="40" t="s">
        <v>23</v>
      </c>
      <c r="J58" s="42">
        <v>243178</v>
      </c>
    </row>
    <row r="59" spans="1:10" s="9" customFormat="1" ht="23.25" x14ac:dyDescent="0.35">
      <c r="A59" s="35">
        <v>53</v>
      </c>
      <c r="B59" s="35" t="s">
        <v>14</v>
      </c>
      <c r="C59" s="35" t="s">
        <v>135</v>
      </c>
      <c r="D59" s="35" t="s">
        <v>136</v>
      </c>
      <c r="E59" s="37" t="s">
        <v>137</v>
      </c>
      <c r="F59" s="43">
        <v>5</v>
      </c>
      <c r="G59" s="38">
        <v>221617</v>
      </c>
      <c r="H59" s="38">
        <v>243531</v>
      </c>
      <c r="I59" s="37" t="s">
        <v>74</v>
      </c>
      <c r="J59" s="39">
        <v>243165</v>
      </c>
    </row>
    <row r="60" spans="1:10" s="9" customFormat="1" ht="23.25" x14ac:dyDescent="0.35">
      <c r="A60" s="14">
        <v>54</v>
      </c>
      <c r="B60" s="14" t="s">
        <v>14</v>
      </c>
      <c r="C60" s="14" t="s">
        <v>116</v>
      </c>
      <c r="D60" s="14" t="s">
        <v>138</v>
      </c>
      <c r="E60" s="15" t="s">
        <v>115</v>
      </c>
      <c r="F60" s="14">
        <v>5</v>
      </c>
      <c r="G60" s="15" t="s">
        <v>293</v>
      </c>
      <c r="H60" s="16">
        <v>243618</v>
      </c>
      <c r="I60" s="15" t="s">
        <v>27</v>
      </c>
      <c r="J60" s="32">
        <v>243172</v>
      </c>
    </row>
    <row r="61" spans="1:10" s="9" customFormat="1" ht="23.25" x14ac:dyDescent="0.35">
      <c r="A61" s="14">
        <v>55</v>
      </c>
      <c r="B61" s="14" t="s">
        <v>19</v>
      </c>
      <c r="C61" s="14" t="s">
        <v>139</v>
      </c>
      <c r="D61" s="14" t="s">
        <v>140</v>
      </c>
      <c r="E61" s="15" t="s">
        <v>141</v>
      </c>
      <c r="F61" s="14">
        <v>5</v>
      </c>
      <c r="G61" s="16">
        <v>221874</v>
      </c>
      <c r="H61" s="16">
        <v>243788</v>
      </c>
      <c r="I61" s="15" t="s">
        <v>18</v>
      </c>
      <c r="J61" s="32">
        <v>243206</v>
      </c>
    </row>
    <row r="62" spans="1:10" s="9" customFormat="1" ht="23.25" x14ac:dyDescent="0.35">
      <c r="A62" s="14">
        <v>56</v>
      </c>
      <c r="B62" s="14" t="s">
        <v>14</v>
      </c>
      <c r="C62" s="14" t="s">
        <v>78</v>
      </c>
      <c r="D62" s="14" t="s">
        <v>31</v>
      </c>
      <c r="E62" s="15" t="s">
        <v>142</v>
      </c>
      <c r="F62" s="14">
        <v>5</v>
      </c>
      <c r="G62" s="16">
        <v>221917</v>
      </c>
      <c r="H62" s="16">
        <v>243831</v>
      </c>
      <c r="I62" s="15" t="s">
        <v>40</v>
      </c>
      <c r="J62" s="32"/>
    </row>
    <row r="63" spans="1:10" s="9" customFormat="1" ht="23.25" x14ac:dyDescent="0.35">
      <c r="A63" s="14">
        <v>57</v>
      </c>
      <c r="B63" s="14" t="s">
        <v>19</v>
      </c>
      <c r="C63" s="14" t="s">
        <v>30</v>
      </c>
      <c r="D63" s="14" t="s">
        <v>143</v>
      </c>
      <c r="E63" s="14">
        <v>80</v>
      </c>
      <c r="F63" s="14">
        <v>5</v>
      </c>
      <c r="G63" s="16">
        <v>221867</v>
      </c>
      <c r="H63" s="16">
        <v>243781</v>
      </c>
      <c r="I63" s="15" t="s">
        <v>18</v>
      </c>
      <c r="J63" s="32"/>
    </row>
    <row r="64" spans="1:10" s="9" customFormat="1" ht="23.25" x14ac:dyDescent="0.35">
      <c r="A64" s="14">
        <v>58</v>
      </c>
      <c r="B64" s="14" t="s">
        <v>24</v>
      </c>
      <c r="C64" s="14" t="s">
        <v>144</v>
      </c>
      <c r="D64" s="14" t="s">
        <v>145</v>
      </c>
      <c r="E64" s="15" t="s">
        <v>146</v>
      </c>
      <c r="F64" s="14">
        <v>5</v>
      </c>
      <c r="G64" s="16">
        <v>221636</v>
      </c>
      <c r="H64" s="16">
        <v>243550</v>
      </c>
      <c r="I64" s="15" t="s">
        <v>74</v>
      </c>
      <c r="J64" s="32">
        <v>243179</v>
      </c>
    </row>
    <row r="65" spans="1:10" s="9" customFormat="1" ht="23.25" x14ac:dyDescent="0.35">
      <c r="A65" s="14">
        <v>59</v>
      </c>
      <c r="B65" s="14" t="s">
        <v>14</v>
      </c>
      <c r="C65" s="14" t="s">
        <v>147</v>
      </c>
      <c r="D65" s="14" t="s">
        <v>148</v>
      </c>
      <c r="E65" s="14" t="s">
        <v>149</v>
      </c>
      <c r="F65" s="14">
        <v>5</v>
      </c>
      <c r="G65" s="16">
        <v>221811</v>
      </c>
      <c r="H65" s="16">
        <v>243725</v>
      </c>
      <c r="I65" s="15" t="s">
        <v>32</v>
      </c>
      <c r="J65" s="32">
        <v>243172</v>
      </c>
    </row>
    <row r="66" spans="1:10" s="9" customFormat="1" ht="23.25" x14ac:dyDescent="0.35">
      <c r="A66" s="14">
        <v>60</v>
      </c>
      <c r="B66" s="14" t="s">
        <v>24</v>
      </c>
      <c r="C66" s="14" t="s">
        <v>150</v>
      </c>
      <c r="D66" s="14" t="s">
        <v>151</v>
      </c>
      <c r="E66" s="14">
        <v>122</v>
      </c>
      <c r="F66" s="14">
        <v>5</v>
      </c>
      <c r="G66" s="16">
        <v>221878</v>
      </c>
      <c r="H66" s="16">
        <v>243792</v>
      </c>
      <c r="I66" s="15" t="s">
        <v>18</v>
      </c>
      <c r="J66" s="32">
        <v>243203</v>
      </c>
    </row>
    <row r="67" spans="1:10" s="9" customFormat="1" ht="23.25" x14ac:dyDescent="0.35">
      <c r="A67" s="14">
        <v>61</v>
      </c>
      <c r="B67" s="14" t="s">
        <v>14</v>
      </c>
      <c r="C67" s="14" t="s">
        <v>152</v>
      </c>
      <c r="D67" s="14" t="s">
        <v>153</v>
      </c>
      <c r="E67" s="14" t="s">
        <v>154</v>
      </c>
      <c r="F67" s="14">
        <v>5</v>
      </c>
      <c r="G67" s="16">
        <v>221630</v>
      </c>
      <c r="H67" s="16">
        <v>243544</v>
      </c>
      <c r="I67" s="15" t="s">
        <v>74</v>
      </c>
      <c r="J67" s="32">
        <v>243165</v>
      </c>
    </row>
    <row r="68" spans="1:10" s="9" customFormat="1" ht="23.25" x14ac:dyDescent="0.35">
      <c r="A68" s="14">
        <v>62</v>
      </c>
      <c r="B68" s="14" t="s">
        <v>19</v>
      </c>
      <c r="C68" s="14" t="s">
        <v>155</v>
      </c>
      <c r="D68" s="14" t="s">
        <v>156</v>
      </c>
      <c r="E68" s="14">
        <v>182</v>
      </c>
      <c r="F68" s="14">
        <v>5</v>
      </c>
      <c r="G68" s="16">
        <v>221719</v>
      </c>
      <c r="H68" s="16">
        <v>243633</v>
      </c>
      <c r="I68" s="15" t="s">
        <v>23</v>
      </c>
      <c r="J68" s="61" t="s">
        <v>315</v>
      </c>
    </row>
    <row r="69" spans="1:10" s="9" customFormat="1" ht="23.25" x14ac:dyDescent="0.35">
      <c r="A69" s="14">
        <v>63</v>
      </c>
      <c r="B69" s="14" t="s">
        <v>14</v>
      </c>
      <c r="C69" s="14" t="s">
        <v>157</v>
      </c>
      <c r="D69" s="14" t="s">
        <v>156</v>
      </c>
      <c r="E69" s="14">
        <v>182</v>
      </c>
      <c r="F69" s="14">
        <v>5</v>
      </c>
      <c r="G69" s="16">
        <v>221942</v>
      </c>
      <c r="H69" s="16">
        <v>243856</v>
      </c>
      <c r="I69" s="15" t="s">
        <v>40</v>
      </c>
      <c r="J69" s="32">
        <v>243178</v>
      </c>
    </row>
    <row r="70" spans="1:10" s="9" customFormat="1" ht="23.25" x14ac:dyDescent="0.35">
      <c r="A70" s="14">
        <v>64</v>
      </c>
      <c r="B70" s="14" t="s">
        <v>24</v>
      </c>
      <c r="C70" s="14" t="s">
        <v>116</v>
      </c>
      <c r="D70" s="14" t="s">
        <v>158</v>
      </c>
      <c r="E70" s="14">
        <v>185</v>
      </c>
      <c r="F70" s="14">
        <v>5</v>
      </c>
      <c r="G70" s="15" t="s">
        <v>293</v>
      </c>
      <c r="H70" s="16">
        <v>243618</v>
      </c>
      <c r="I70" s="15" t="s">
        <v>27</v>
      </c>
      <c r="J70" s="32"/>
    </row>
    <row r="71" spans="1:10" s="9" customFormat="1" ht="23.25" x14ac:dyDescent="0.35">
      <c r="A71" s="14">
        <v>65</v>
      </c>
      <c r="B71" s="14" t="s">
        <v>19</v>
      </c>
      <c r="C71" s="14" t="s">
        <v>159</v>
      </c>
      <c r="D71" s="14" t="s">
        <v>113</v>
      </c>
      <c r="E71" s="14">
        <v>234</v>
      </c>
      <c r="F71" s="14">
        <v>5</v>
      </c>
      <c r="G71" s="16">
        <v>221660</v>
      </c>
      <c r="H71" s="16">
        <v>243574</v>
      </c>
      <c r="I71" s="15" t="s">
        <v>160</v>
      </c>
      <c r="J71" s="32">
        <v>243200</v>
      </c>
    </row>
    <row r="72" spans="1:10" s="9" customFormat="1" ht="24" thickBot="1" x14ac:dyDescent="0.4">
      <c r="A72" s="36">
        <v>66</v>
      </c>
      <c r="B72" s="36" t="s">
        <v>14</v>
      </c>
      <c r="C72" s="36" t="s">
        <v>291</v>
      </c>
      <c r="D72" s="36" t="s">
        <v>167</v>
      </c>
      <c r="E72" s="36">
        <v>247</v>
      </c>
      <c r="F72" s="34">
        <v>5</v>
      </c>
      <c r="G72" s="41">
        <v>221613</v>
      </c>
      <c r="H72" s="41">
        <v>243527</v>
      </c>
      <c r="I72" s="40" t="s">
        <v>74</v>
      </c>
      <c r="J72" s="42">
        <v>243186</v>
      </c>
    </row>
    <row r="73" spans="1:10" s="9" customFormat="1" ht="23.25" x14ac:dyDescent="0.35">
      <c r="A73" s="35">
        <v>67</v>
      </c>
      <c r="B73" s="35" t="s">
        <v>19</v>
      </c>
      <c r="C73" s="35" t="s">
        <v>161</v>
      </c>
      <c r="D73" s="35" t="s">
        <v>162</v>
      </c>
      <c r="E73" s="37" t="s">
        <v>163</v>
      </c>
      <c r="F73" s="43">
        <v>6</v>
      </c>
      <c r="G73" s="38">
        <v>221875</v>
      </c>
      <c r="H73" s="38">
        <v>243789</v>
      </c>
      <c r="I73" s="37" t="s">
        <v>18</v>
      </c>
      <c r="J73" s="39">
        <v>243172</v>
      </c>
    </row>
    <row r="74" spans="1:10" s="9" customFormat="1" ht="23.25" x14ac:dyDescent="0.35">
      <c r="A74" s="14">
        <v>68</v>
      </c>
      <c r="B74" s="14" t="s">
        <v>19</v>
      </c>
      <c r="C74" s="14" t="s">
        <v>76</v>
      </c>
      <c r="D74" s="14" t="s">
        <v>164</v>
      </c>
      <c r="E74" s="15" t="s">
        <v>165</v>
      </c>
      <c r="F74" s="14">
        <v>6</v>
      </c>
      <c r="G74" s="16">
        <v>221864</v>
      </c>
      <c r="H74" s="16">
        <v>243778</v>
      </c>
      <c r="I74" s="15" t="s">
        <v>18</v>
      </c>
      <c r="J74" s="32"/>
    </row>
    <row r="75" spans="1:10" s="9" customFormat="1" ht="23.25" x14ac:dyDescent="0.35">
      <c r="A75" s="14">
        <v>69</v>
      </c>
      <c r="B75" s="14" t="s">
        <v>14</v>
      </c>
      <c r="C75" s="14" t="s">
        <v>166</v>
      </c>
      <c r="D75" s="14" t="s">
        <v>167</v>
      </c>
      <c r="E75" s="15" t="s">
        <v>170</v>
      </c>
      <c r="F75" s="14">
        <v>6</v>
      </c>
      <c r="G75" s="16">
        <v>221738</v>
      </c>
      <c r="H75" s="16">
        <v>243652</v>
      </c>
      <c r="I75" s="15" t="s">
        <v>61</v>
      </c>
      <c r="J75" s="32">
        <v>243171</v>
      </c>
    </row>
    <row r="76" spans="1:10" s="9" customFormat="1" ht="23.25" x14ac:dyDescent="0.35">
      <c r="A76" s="14">
        <v>70</v>
      </c>
      <c r="B76" s="14" t="s">
        <v>19</v>
      </c>
      <c r="C76" s="14" t="s">
        <v>168</v>
      </c>
      <c r="D76" s="14" t="s">
        <v>169</v>
      </c>
      <c r="E76" s="15" t="s">
        <v>289</v>
      </c>
      <c r="F76" s="14">
        <v>6</v>
      </c>
      <c r="G76" s="16">
        <v>221734</v>
      </c>
      <c r="H76" s="16">
        <v>243648</v>
      </c>
      <c r="I76" s="15" t="s">
        <v>23</v>
      </c>
      <c r="J76" s="32">
        <v>243199</v>
      </c>
    </row>
    <row r="77" spans="1:10" s="9" customFormat="1" ht="23.25" x14ac:dyDescent="0.35">
      <c r="A77" s="14">
        <v>71</v>
      </c>
      <c r="B77" s="14" t="s">
        <v>14</v>
      </c>
      <c r="C77" s="14" t="s">
        <v>172</v>
      </c>
      <c r="D77" s="14" t="s">
        <v>173</v>
      </c>
      <c r="E77" s="14">
        <v>76</v>
      </c>
      <c r="F77" s="14">
        <v>6</v>
      </c>
      <c r="G77" s="16">
        <v>221909</v>
      </c>
      <c r="H77" s="16">
        <v>243823</v>
      </c>
      <c r="I77" s="15" t="s">
        <v>56</v>
      </c>
      <c r="J77" s="32"/>
    </row>
    <row r="78" spans="1:10" s="9" customFormat="1" ht="23.25" x14ac:dyDescent="0.35">
      <c r="A78" s="14">
        <v>72</v>
      </c>
      <c r="B78" s="14" t="s">
        <v>19</v>
      </c>
      <c r="C78" s="14" t="s">
        <v>174</v>
      </c>
      <c r="D78" s="14" t="s">
        <v>173</v>
      </c>
      <c r="E78" s="15" t="s">
        <v>175</v>
      </c>
      <c r="F78" s="14">
        <v>6</v>
      </c>
      <c r="G78" s="16">
        <v>221904</v>
      </c>
      <c r="H78" s="16">
        <v>243818</v>
      </c>
      <c r="I78" s="15" t="s">
        <v>56</v>
      </c>
      <c r="J78" s="32"/>
    </row>
    <row r="79" spans="1:10" s="9" customFormat="1" ht="23.25" x14ac:dyDescent="0.35">
      <c r="A79" s="14">
        <v>73</v>
      </c>
      <c r="B79" s="14" t="s">
        <v>14</v>
      </c>
      <c r="C79" s="14" t="s">
        <v>176</v>
      </c>
      <c r="D79" s="14" t="s">
        <v>177</v>
      </c>
      <c r="E79" s="14">
        <v>80</v>
      </c>
      <c r="F79" s="14">
        <v>6</v>
      </c>
      <c r="G79" s="16">
        <v>221852</v>
      </c>
      <c r="H79" s="16">
        <v>243766</v>
      </c>
      <c r="I79" s="15" t="s">
        <v>64</v>
      </c>
      <c r="J79" s="32"/>
    </row>
    <row r="80" spans="1:10" s="9" customFormat="1" ht="23.25" x14ac:dyDescent="0.35">
      <c r="A80" s="14">
        <v>74</v>
      </c>
      <c r="B80" s="14" t="s">
        <v>24</v>
      </c>
      <c r="C80" s="14" t="s">
        <v>290</v>
      </c>
      <c r="D80" s="14" t="s">
        <v>178</v>
      </c>
      <c r="E80" s="14">
        <v>86</v>
      </c>
      <c r="F80" s="14">
        <v>6</v>
      </c>
      <c r="G80" s="16">
        <v>221815</v>
      </c>
      <c r="H80" s="16">
        <v>243729</v>
      </c>
      <c r="I80" s="15" t="s">
        <v>32</v>
      </c>
      <c r="J80" s="32"/>
    </row>
    <row r="81" spans="1:10" s="9" customFormat="1" ht="23.25" x14ac:dyDescent="0.35">
      <c r="A81" s="14">
        <v>75</v>
      </c>
      <c r="B81" s="14" t="s">
        <v>19</v>
      </c>
      <c r="C81" s="14" t="s">
        <v>179</v>
      </c>
      <c r="D81" s="14" t="s">
        <v>180</v>
      </c>
      <c r="E81" s="14" t="s">
        <v>181</v>
      </c>
      <c r="F81" s="14">
        <v>6</v>
      </c>
      <c r="G81" s="16">
        <v>221654</v>
      </c>
      <c r="H81" s="16">
        <v>243568</v>
      </c>
      <c r="I81" s="15" t="s">
        <v>160</v>
      </c>
      <c r="J81" s="32">
        <v>243178</v>
      </c>
    </row>
    <row r="82" spans="1:10" s="9" customFormat="1" ht="23.25" x14ac:dyDescent="0.35">
      <c r="A82" s="14">
        <v>76</v>
      </c>
      <c r="B82" s="14" t="s">
        <v>14</v>
      </c>
      <c r="C82" s="14" t="s">
        <v>182</v>
      </c>
      <c r="D82" s="14" t="s">
        <v>183</v>
      </c>
      <c r="E82" s="14" t="s">
        <v>184</v>
      </c>
      <c r="F82" s="14">
        <v>6</v>
      </c>
      <c r="G82" s="16">
        <v>221917</v>
      </c>
      <c r="H82" s="16">
        <v>243831</v>
      </c>
      <c r="I82" s="15" t="s">
        <v>40</v>
      </c>
      <c r="J82" s="32"/>
    </row>
    <row r="83" spans="1:10" s="9" customFormat="1" ht="23.25" x14ac:dyDescent="0.35">
      <c r="A83" s="14">
        <v>77</v>
      </c>
      <c r="B83" s="14" t="s">
        <v>14</v>
      </c>
      <c r="C83" s="14" t="s">
        <v>185</v>
      </c>
      <c r="D83" s="14" t="s">
        <v>186</v>
      </c>
      <c r="E83" s="14" t="s">
        <v>187</v>
      </c>
      <c r="F83" s="14">
        <v>6</v>
      </c>
      <c r="G83" s="16">
        <v>221903</v>
      </c>
      <c r="H83" s="16">
        <v>243817</v>
      </c>
      <c r="I83" s="15" t="s">
        <v>56</v>
      </c>
      <c r="J83" s="32">
        <v>243171</v>
      </c>
    </row>
    <row r="84" spans="1:10" s="9" customFormat="1" ht="23.25" x14ac:dyDescent="0.35">
      <c r="A84" s="14">
        <v>78</v>
      </c>
      <c r="B84" s="14" t="s">
        <v>19</v>
      </c>
      <c r="C84" s="14" t="s">
        <v>188</v>
      </c>
      <c r="D84" s="14" t="s">
        <v>109</v>
      </c>
      <c r="E84" s="14">
        <v>136</v>
      </c>
      <c r="F84" s="14">
        <v>6</v>
      </c>
      <c r="G84" s="16">
        <v>221585</v>
      </c>
      <c r="H84" s="16">
        <v>243499</v>
      </c>
      <c r="I84" s="15" t="s">
        <v>71</v>
      </c>
      <c r="J84" s="32">
        <v>243172</v>
      </c>
    </row>
    <row r="85" spans="1:10" s="9" customFormat="1" ht="23.25" x14ac:dyDescent="0.35">
      <c r="A85" s="14">
        <v>79</v>
      </c>
      <c r="B85" s="14" t="s">
        <v>24</v>
      </c>
      <c r="C85" s="14" t="s">
        <v>189</v>
      </c>
      <c r="D85" s="14" t="s">
        <v>16</v>
      </c>
      <c r="E85" s="14">
        <v>138</v>
      </c>
      <c r="F85" s="14">
        <v>6</v>
      </c>
      <c r="G85" s="16">
        <v>221639</v>
      </c>
      <c r="H85" s="16">
        <v>243553</v>
      </c>
      <c r="I85" s="15" t="s">
        <v>74</v>
      </c>
      <c r="J85" s="32">
        <v>243171</v>
      </c>
    </row>
    <row r="86" spans="1:10" s="9" customFormat="1" ht="23.25" x14ac:dyDescent="0.35">
      <c r="A86" s="14">
        <v>80</v>
      </c>
      <c r="B86" s="14" t="s">
        <v>14</v>
      </c>
      <c r="C86" s="14" t="s">
        <v>190</v>
      </c>
      <c r="D86" s="14" t="s">
        <v>191</v>
      </c>
      <c r="E86" s="14">
        <v>163</v>
      </c>
      <c r="F86" s="14">
        <v>6</v>
      </c>
      <c r="G86" s="16">
        <v>221794</v>
      </c>
      <c r="H86" s="16">
        <v>243707</v>
      </c>
      <c r="I86" s="15" t="s">
        <v>43</v>
      </c>
      <c r="J86" s="32">
        <v>243171</v>
      </c>
    </row>
    <row r="87" spans="1:10" s="9" customFormat="1" ht="24.75" customHeight="1" x14ac:dyDescent="0.35">
      <c r="A87" s="14">
        <v>81</v>
      </c>
      <c r="B87" s="14" t="s">
        <v>19</v>
      </c>
      <c r="C87" s="14" t="s">
        <v>192</v>
      </c>
      <c r="D87" s="14" t="s">
        <v>96</v>
      </c>
      <c r="E87" s="14">
        <v>174</v>
      </c>
      <c r="F87" s="14">
        <v>6</v>
      </c>
      <c r="G87" s="16">
        <v>221845</v>
      </c>
      <c r="H87" s="16">
        <v>243759</v>
      </c>
      <c r="I87" s="15" t="s">
        <v>64</v>
      </c>
      <c r="J87" s="32"/>
    </row>
    <row r="88" spans="1:10" s="9" customFormat="1" ht="24" thickBot="1" x14ac:dyDescent="0.4">
      <c r="A88" s="36">
        <v>82</v>
      </c>
      <c r="B88" s="36" t="s">
        <v>14</v>
      </c>
      <c r="C88" s="36" t="s">
        <v>172</v>
      </c>
      <c r="D88" s="36" t="s">
        <v>36</v>
      </c>
      <c r="E88" s="36" t="s">
        <v>193</v>
      </c>
      <c r="F88" s="34">
        <v>6</v>
      </c>
      <c r="G88" s="41">
        <v>221806</v>
      </c>
      <c r="H88" s="41">
        <v>243720</v>
      </c>
      <c r="I88" s="40" t="s">
        <v>32</v>
      </c>
      <c r="J88" s="42">
        <v>243171</v>
      </c>
    </row>
    <row r="89" spans="1:10" s="9" customFormat="1" ht="23.25" x14ac:dyDescent="0.35">
      <c r="A89" s="35">
        <v>83</v>
      </c>
      <c r="B89" s="35" t="s">
        <v>14</v>
      </c>
      <c r="C89" s="35" t="s">
        <v>72</v>
      </c>
      <c r="D89" s="35" t="s">
        <v>48</v>
      </c>
      <c r="E89" s="37" t="s">
        <v>194</v>
      </c>
      <c r="F89" s="43">
        <v>7</v>
      </c>
      <c r="G89" s="38">
        <v>221644</v>
      </c>
      <c r="H89" s="38">
        <v>243558</v>
      </c>
      <c r="I89" s="37" t="s">
        <v>160</v>
      </c>
      <c r="J89" s="39"/>
    </row>
    <row r="90" spans="1:10" s="9" customFormat="1" ht="23.25" x14ac:dyDescent="0.35">
      <c r="A90" s="14">
        <v>84</v>
      </c>
      <c r="B90" s="14" t="s">
        <v>19</v>
      </c>
      <c r="C90" s="14" t="s">
        <v>195</v>
      </c>
      <c r="D90" s="14" t="s">
        <v>196</v>
      </c>
      <c r="E90" s="15" t="s">
        <v>197</v>
      </c>
      <c r="F90" s="14">
        <v>7</v>
      </c>
      <c r="G90" s="16">
        <v>221629</v>
      </c>
      <c r="H90" s="16">
        <v>243543</v>
      </c>
      <c r="I90" s="15" t="s">
        <v>74</v>
      </c>
      <c r="J90" s="32"/>
    </row>
    <row r="91" spans="1:10" s="9" customFormat="1" ht="23.25" x14ac:dyDescent="0.35">
      <c r="A91" s="14">
        <v>85</v>
      </c>
      <c r="B91" s="14" t="s">
        <v>19</v>
      </c>
      <c r="C91" s="14" t="s">
        <v>198</v>
      </c>
      <c r="D91" s="14" t="s">
        <v>199</v>
      </c>
      <c r="E91" s="15" t="s">
        <v>171</v>
      </c>
      <c r="F91" s="14">
        <v>7</v>
      </c>
      <c r="G91" s="16">
        <v>221910</v>
      </c>
      <c r="H91" s="16">
        <v>243824</v>
      </c>
      <c r="I91" s="15" t="s">
        <v>56</v>
      </c>
      <c r="J91" s="32"/>
    </row>
    <row r="92" spans="1:10" s="9" customFormat="1" ht="23.25" x14ac:dyDescent="0.35">
      <c r="A92" s="14">
        <v>86</v>
      </c>
      <c r="B92" s="14" t="s">
        <v>19</v>
      </c>
      <c r="C92" s="14" t="s">
        <v>200</v>
      </c>
      <c r="D92" s="14" t="s">
        <v>201</v>
      </c>
      <c r="E92" s="15" t="s">
        <v>202</v>
      </c>
      <c r="F92" s="14">
        <v>7</v>
      </c>
      <c r="G92" s="16">
        <v>221679</v>
      </c>
      <c r="H92" s="16">
        <v>243593</v>
      </c>
      <c r="I92" s="15" t="s">
        <v>27</v>
      </c>
      <c r="J92" s="32">
        <v>243165</v>
      </c>
    </row>
    <row r="93" spans="1:10" s="9" customFormat="1" ht="23.25" x14ac:dyDescent="0.35">
      <c r="A93" s="14">
        <v>87</v>
      </c>
      <c r="B93" s="14" t="s">
        <v>19</v>
      </c>
      <c r="C93" s="14" t="s">
        <v>203</v>
      </c>
      <c r="D93" s="14" t="s">
        <v>48</v>
      </c>
      <c r="E93" s="14" t="s">
        <v>204</v>
      </c>
      <c r="F93" s="14">
        <v>7</v>
      </c>
      <c r="G93" s="16">
        <v>221904</v>
      </c>
      <c r="H93" s="16">
        <v>243818</v>
      </c>
      <c r="I93" s="15" t="s">
        <v>56</v>
      </c>
      <c r="J93" s="32">
        <v>243172</v>
      </c>
    </row>
    <row r="94" spans="1:10" s="9" customFormat="1" ht="23.25" x14ac:dyDescent="0.35">
      <c r="A94" s="14">
        <v>88</v>
      </c>
      <c r="B94" s="14" t="s">
        <v>24</v>
      </c>
      <c r="C94" s="14" t="s">
        <v>205</v>
      </c>
      <c r="D94" s="14" t="s">
        <v>206</v>
      </c>
      <c r="E94" s="15" t="s">
        <v>207</v>
      </c>
      <c r="F94" s="14">
        <v>7</v>
      </c>
      <c r="G94" s="16">
        <v>221710</v>
      </c>
      <c r="H94" s="16">
        <v>243624</v>
      </c>
      <c r="I94" s="15" t="s">
        <v>23</v>
      </c>
      <c r="J94" s="32">
        <v>243207</v>
      </c>
    </row>
    <row r="95" spans="1:10" s="9" customFormat="1" ht="23.25" x14ac:dyDescent="0.35">
      <c r="A95" s="14">
        <v>89</v>
      </c>
      <c r="B95" s="14" t="s">
        <v>208</v>
      </c>
      <c r="C95" s="14" t="s">
        <v>209</v>
      </c>
      <c r="D95" s="14" t="s">
        <v>210</v>
      </c>
      <c r="E95" s="14">
        <v>99</v>
      </c>
      <c r="F95" s="14">
        <v>7</v>
      </c>
      <c r="G95" s="16">
        <v>221584</v>
      </c>
      <c r="H95" s="16">
        <v>243498</v>
      </c>
      <c r="I95" s="15" t="s">
        <v>71</v>
      </c>
      <c r="J95" s="32"/>
    </row>
    <row r="96" spans="1:10" s="9" customFormat="1" ht="23.25" x14ac:dyDescent="0.35">
      <c r="A96" s="14">
        <v>90</v>
      </c>
      <c r="B96" s="14" t="s">
        <v>19</v>
      </c>
      <c r="C96" s="14" t="s">
        <v>15</v>
      </c>
      <c r="D96" s="14" t="s">
        <v>211</v>
      </c>
      <c r="E96" s="14" t="s">
        <v>212</v>
      </c>
      <c r="F96" s="14">
        <v>7</v>
      </c>
      <c r="G96" s="16">
        <v>221904</v>
      </c>
      <c r="H96" s="16">
        <v>243818</v>
      </c>
      <c r="I96" s="15" t="s">
        <v>56</v>
      </c>
      <c r="J96" s="32"/>
    </row>
    <row r="97" spans="1:10" s="9" customFormat="1" ht="23.25" x14ac:dyDescent="0.35">
      <c r="A97" s="14">
        <v>91</v>
      </c>
      <c r="B97" s="14" t="s">
        <v>19</v>
      </c>
      <c r="C97" s="14" t="s">
        <v>108</v>
      </c>
      <c r="D97" s="14" t="s">
        <v>167</v>
      </c>
      <c r="E97" s="14">
        <v>103</v>
      </c>
      <c r="F97" s="14">
        <v>7</v>
      </c>
      <c r="G97" s="16">
        <v>221609</v>
      </c>
      <c r="H97" s="16">
        <v>243523</v>
      </c>
      <c r="I97" s="15" t="s">
        <v>71</v>
      </c>
      <c r="J97" s="32"/>
    </row>
    <row r="98" spans="1:10" s="9" customFormat="1" ht="23.25" x14ac:dyDescent="0.35">
      <c r="A98" s="14">
        <v>92</v>
      </c>
      <c r="B98" s="14" t="s">
        <v>14</v>
      </c>
      <c r="C98" s="14" t="s">
        <v>213</v>
      </c>
      <c r="D98" s="14" t="s">
        <v>167</v>
      </c>
      <c r="E98" s="14">
        <v>103</v>
      </c>
      <c r="F98" s="14">
        <v>7</v>
      </c>
      <c r="G98" s="16">
        <v>221876</v>
      </c>
      <c r="H98" s="16">
        <v>243790</v>
      </c>
      <c r="I98" s="15" t="s">
        <v>18</v>
      </c>
      <c r="J98" s="32"/>
    </row>
    <row r="99" spans="1:10" s="9" customFormat="1" ht="23.25" x14ac:dyDescent="0.35">
      <c r="A99" s="14">
        <v>93</v>
      </c>
      <c r="B99" s="14" t="s">
        <v>19</v>
      </c>
      <c r="C99" s="14" t="s">
        <v>159</v>
      </c>
      <c r="D99" s="14" t="s">
        <v>48</v>
      </c>
      <c r="E99" s="14" t="s">
        <v>214</v>
      </c>
      <c r="F99" s="14">
        <v>7</v>
      </c>
      <c r="G99" s="16">
        <v>221741</v>
      </c>
      <c r="H99" s="16">
        <v>243655</v>
      </c>
      <c r="I99" s="15" t="s">
        <v>61</v>
      </c>
      <c r="J99" s="32">
        <v>243179</v>
      </c>
    </row>
    <row r="100" spans="1:10" s="9" customFormat="1" ht="23.25" x14ac:dyDescent="0.35">
      <c r="A100" s="14">
        <v>94</v>
      </c>
      <c r="B100" s="14" t="s">
        <v>19</v>
      </c>
      <c r="C100" s="14" t="s">
        <v>215</v>
      </c>
      <c r="D100" s="14" t="s">
        <v>216</v>
      </c>
      <c r="E100" s="14">
        <v>150</v>
      </c>
      <c r="F100" s="14">
        <v>7</v>
      </c>
      <c r="G100" s="16">
        <v>221837</v>
      </c>
      <c r="H100" s="16">
        <v>243751</v>
      </c>
      <c r="I100" s="15" t="s">
        <v>64</v>
      </c>
      <c r="J100" s="32"/>
    </row>
    <row r="101" spans="1:10" s="9" customFormat="1" ht="23.25" x14ac:dyDescent="0.35">
      <c r="A101" s="14">
        <v>95</v>
      </c>
      <c r="B101" s="14" t="s">
        <v>19</v>
      </c>
      <c r="C101" s="14" t="s">
        <v>217</v>
      </c>
      <c r="D101" s="14" t="s">
        <v>42</v>
      </c>
      <c r="E101" s="14">
        <v>153</v>
      </c>
      <c r="F101" s="14">
        <v>7</v>
      </c>
      <c r="G101" s="16">
        <v>221681</v>
      </c>
      <c r="H101" s="16">
        <v>243595</v>
      </c>
      <c r="I101" s="15" t="s">
        <v>27</v>
      </c>
      <c r="J101" s="32"/>
    </row>
    <row r="102" spans="1:10" s="9" customFormat="1" ht="23.25" x14ac:dyDescent="0.35">
      <c r="A102" s="14">
        <v>96</v>
      </c>
      <c r="B102" s="14" t="s">
        <v>24</v>
      </c>
      <c r="C102" s="14" t="s">
        <v>37</v>
      </c>
      <c r="D102" s="14" t="s">
        <v>218</v>
      </c>
      <c r="E102" s="14">
        <v>155</v>
      </c>
      <c r="F102" s="14">
        <v>7</v>
      </c>
      <c r="G102" s="16">
        <v>221719</v>
      </c>
      <c r="H102" s="16">
        <v>243633</v>
      </c>
      <c r="I102" s="15" t="s">
        <v>23</v>
      </c>
      <c r="J102" s="32">
        <v>243182</v>
      </c>
    </row>
    <row r="103" spans="1:10" s="9" customFormat="1" ht="23.25" x14ac:dyDescent="0.35">
      <c r="A103" s="14">
        <v>97</v>
      </c>
      <c r="B103" s="14" t="s">
        <v>14</v>
      </c>
      <c r="C103" s="14" t="s">
        <v>219</v>
      </c>
      <c r="D103" s="14" t="s">
        <v>220</v>
      </c>
      <c r="E103" s="14">
        <v>173</v>
      </c>
      <c r="F103" s="14">
        <v>7</v>
      </c>
      <c r="G103" s="16">
        <v>221651</v>
      </c>
      <c r="H103" s="16">
        <v>243565</v>
      </c>
      <c r="I103" s="15" t="s">
        <v>160</v>
      </c>
      <c r="J103" s="32"/>
    </row>
    <row r="104" spans="1:10" s="9" customFormat="1" ht="24" thickBot="1" x14ac:dyDescent="0.4">
      <c r="A104" s="36">
        <v>98</v>
      </c>
      <c r="B104" s="36" t="s">
        <v>14</v>
      </c>
      <c r="C104" s="36" t="s">
        <v>221</v>
      </c>
      <c r="D104" s="36" t="s">
        <v>70</v>
      </c>
      <c r="E104" s="36">
        <v>180</v>
      </c>
      <c r="F104" s="36">
        <v>7</v>
      </c>
      <c r="G104" s="41">
        <v>221825</v>
      </c>
      <c r="H104" s="41">
        <v>243739</v>
      </c>
      <c r="I104" s="40" t="s">
        <v>64</v>
      </c>
      <c r="J104" s="42">
        <v>243178</v>
      </c>
    </row>
    <row r="105" spans="1:10" s="9" customFormat="1" ht="23.25" x14ac:dyDescent="0.35">
      <c r="A105" s="35">
        <v>99</v>
      </c>
      <c r="B105" s="35" t="s">
        <v>19</v>
      </c>
      <c r="C105" s="35" t="s">
        <v>222</v>
      </c>
      <c r="D105" s="35" t="s">
        <v>66</v>
      </c>
      <c r="E105" s="37" t="s">
        <v>223</v>
      </c>
      <c r="F105" s="35">
        <v>8</v>
      </c>
      <c r="G105" s="38">
        <v>221947</v>
      </c>
      <c r="H105" s="38">
        <v>243861</v>
      </c>
      <c r="I105" s="37" t="s">
        <v>40</v>
      </c>
      <c r="J105" s="39"/>
    </row>
    <row r="106" spans="1:10" s="9" customFormat="1" ht="23.25" x14ac:dyDescent="0.35">
      <c r="A106" s="14">
        <v>100</v>
      </c>
      <c r="B106" s="14" t="s">
        <v>14</v>
      </c>
      <c r="C106" s="14" t="s">
        <v>224</v>
      </c>
      <c r="D106" s="14" t="s">
        <v>66</v>
      </c>
      <c r="E106" s="15" t="s">
        <v>225</v>
      </c>
      <c r="F106" s="14">
        <v>8</v>
      </c>
      <c r="G106" s="16">
        <v>221942</v>
      </c>
      <c r="H106" s="16">
        <v>243856</v>
      </c>
      <c r="I106" s="15" t="s">
        <v>40</v>
      </c>
      <c r="J106" s="32">
        <v>243192</v>
      </c>
    </row>
    <row r="107" spans="1:10" s="9" customFormat="1" ht="23.25" x14ac:dyDescent="0.35">
      <c r="A107" s="14">
        <v>101</v>
      </c>
      <c r="B107" s="14" t="s">
        <v>19</v>
      </c>
      <c r="C107" s="14" t="s">
        <v>226</v>
      </c>
      <c r="D107" s="14" t="s">
        <v>227</v>
      </c>
      <c r="E107" s="15" t="s">
        <v>228</v>
      </c>
      <c r="F107" s="14">
        <v>8</v>
      </c>
      <c r="G107" s="16">
        <v>221692</v>
      </c>
      <c r="H107" s="16">
        <v>243606</v>
      </c>
      <c r="I107" s="15" t="s">
        <v>27</v>
      </c>
      <c r="J107" s="32">
        <v>243178</v>
      </c>
    </row>
    <row r="108" spans="1:10" s="9" customFormat="1" ht="23.25" x14ac:dyDescent="0.35">
      <c r="A108" s="14">
        <v>102</v>
      </c>
      <c r="B108" s="14" t="s">
        <v>14</v>
      </c>
      <c r="C108" s="14" t="s">
        <v>229</v>
      </c>
      <c r="D108" s="14" t="s">
        <v>230</v>
      </c>
      <c r="E108" s="14">
        <v>17</v>
      </c>
      <c r="F108" s="14">
        <v>8</v>
      </c>
      <c r="G108" s="16">
        <v>221584</v>
      </c>
      <c r="H108" s="16">
        <v>243498</v>
      </c>
      <c r="I108" s="15" t="s">
        <v>71</v>
      </c>
      <c r="J108" s="32">
        <v>243188</v>
      </c>
    </row>
    <row r="109" spans="1:10" s="9" customFormat="1" ht="23.25" x14ac:dyDescent="0.35">
      <c r="A109" s="14">
        <v>103</v>
      </c>
      <c r="B109" s="14" t="s">
        <v>14</v>
      </c>
      <c r="C109" s="14" t="s">
        <v>231</v>
      </c>
      <c r="D109" s="14" t="s">
        <v>232</v>
      </c>
      <c r="E109" s="14" t="s">
        <v>233</v>
      </c>
      <c r="F109" s="14">
        <v>8</v>
      </c>
      <c r="G109" s="16">
        <v>221723</v>
      </c>
      <c r="H109" s="16">
        <v>243637</v>
      </c>
      <c r="I109" s="15" t="s">
        <v>23</v>
      </c>
      <c r="J109" s="32"/>
    </row>
    <row r="110" spans="1:10" s="9" customFormat="1" ht="23.25" x14ac:dyDescent="0.35">
      <c r="A110" s="14">
        <v>104</v>
      </c>
      <c r="B110" s="14" t="s">
        <v>14</v>
      </c>
      <c r="C110" s="14" t="s">
        <v>316</v>
      </c>
      <c r="D110" s="14" t="s">
        <v>235</v>
      </c>
      <c r="E110" s="14" t="s">
        <v>236</v>
      </c>
      <c r="F110" s="14">
        <v>8</v>
      </c>
      <c r="G110" s="16">
        <v>221928</v>
      </c>
      <c r="H110" s="16">
        <v>243842</v>
      </c>
      <c r="I110" s="15" t="s">
        <v>40</v>
      </c>
      <c r="J110" s="32">
        <v>243203</v>
      </c>
    </row>
    <row r="111" spans="1:10" s="9" customFormat="1" ht="23.25" x14ac:dyDescent="0.35">
      <c r="A111" s="14">
        <v>105</v>
      </c>
      <c r="B111" s="14" t="s">
        <v>19</v>
      </c>
      <c r="C111" s="14" t="s">
        <v>237</v>
      </c>
      <c r="D111" s="14" t="s">
        <v>238</v>
      </c>
      <c r="E111" s="14">
        <v>95</v>
      </c>
      <c r="F111" s="14">
        <v>8</v>
      </c>
      <c r="G111" s="16">
        <v>221909</v>
      </c>
      <c r="H111" s="16">
        <v>243823</v>
      </c>
      <c r="I111" s="15" t="s">
        <v>56</v>
      </c>
      <c r="J111" s="32">
        <v>243171</v>
      </c>
    </row>
    <row r="112" spans="1:10" s="9" customFormat="1" ht="23.25" x14ac:dyDescent="0.35">
      <c r="A112" s="14">
        <v>106</v>
      </c>
      <c r="B112" s="14" t="s">
        <v>14</v>
      </c>
      <c r="C112" s="14" t="s">
        <v>239</v>
      </c>
      <c r="D112" s="14" t="s">
        <v>238</v>
      </c>
      <c r="E112" s="14">
        <v>95</v>
      </c>
      <c r="F112" s="14">
        <v>8</v>
      </c>
      <c r="G112" s="16">
        <v>221947</v>
      </c>
      <c r="H112" s="16">
        <v>243861</v>
      </c>
      <c r="I112" s="15" t="s">
        <v>40</v>
      </c>
      <c r="J112" s="32">
        <v>243171</v>
      </c>
    </row>
    <row r="113" spans="1:10" s="9" customFormat="1" ht="23.25" x14ac:dyDescent="0.35">
      <c r="A113" s="14">
        <v>107</v>
      </c>
      <c r="B113" s="14" t="s">
        <v>19</v>
      </c>
      <c r="C113" s="14" t="s">
        <v>240</v>
      </c>
      <c r="D113" s="14" t="s">
        <v>241</v>
      </c>
      <c r="E113" s="14">
        <v>97</v>
      </c>
      <c r="F113" s="14">
        <v>8</v>
      </c>
      <c r="G113" s="16">
        <v>221643</v>
      </c>
      <c r="H113" s="16">
        <v>243557</v>
      </c>
      <c r="I113" s="15" t="s">
        <v>74</v>
      </c>
      <c r="J113" s="32"/>
    </row>
    <row r="114" spans="1:10" s="9" customFormat="1" ht="23.25" x14ac:dyDescent="0.35">
      <c r="A114" s="14">
        <v>108</v>
      </c>
      <c r="B114" s="14" t="s">
        <v>19</v>
      </c>
      <c r="C114" s="14" t="s">
        <v>242</v>
      </c>
      <c r="D114" s="14" t="s">
        <v>243</v>
      </c>
      <c r="E114" s="14">
        <v>97</v>
      </c>
      <c r="F114" s="14">
        <v>8</v>
      </c>
      <c r="G114" s="16">
        <v>221756</v>
      </c>
      <c r="H114" s="16">
        <v>243670</v>
      </c>
      <c r="I114" s="15" t="s">
        <v>61</v>
      </c>
      <c r="J114" s="32">
        <v>243203</v>
      </c>
    </row>
    <row r="115" spans="1:10" s="9" customFormat="1" ht="23.25" x14ac:dyDescent="0.35">
      <c r="A115" s="14">
        <v>109</v>
      </c>
      <c r="B115" s="14" t="s">
        <v>19</v>
      </c>
      <c r="C115" s="14" t="s">
        <v>244</v>
      </c>
      <c r="D115" s="14" t="s">
        <v>245</v>
      </c>
      <c r="E115" s="14">
        <v>101</v>
      </c>
      <c r="F115" s="14">
        <v>8</v>
      </c>
      <c r="G115" s="16">
        <v>221946</v>
      </c>
      <c r="H115" s="16">
        <v>243860</v>
      </c>
      <c r="I115" s="15" t="s">
        <v>40</v>
      </c>
      <c r="J115" s="32"/>
    </row>
    <row r="116" spans="1:10" s="9" customFormat="1" ht="23.25" x14ac:dyDescent="0.35">
      <c r="A116" s="14">
        <v>110</v>
      </c>
      <c r="B116" s="14" t="s">
        <v>24</v>
      </c>
      <c r="C116" s="14" t="s">
        <v>172</v>
      </c>
      <c r="D116" s="14" t="s">
        <v>246</v>
      </c>
      <c r="E116" s="14">
        <v>119</v>
      </c>
      <c r="F116" s="14">
        <v>8</v>
      </c>
      <c r="G116" s="16">
        <v>221653</v>
      </c>
      <c r="H116" s="16">
        <v>243567</v>
      </c>
      <c r="I116" s="15" t="s">
        <v>160</v>
      </c>
      <c r="J116" s="32">
        <v>243201</v>
      </c>
    </row>
    <row r="117" spans="1:10" s="9" customFormat="1" ht="23.25" x14ac:dyDescent="0.35">
      <c r="A117" s="14">
        <v>111</v>
      </c>
      <c r="B117" s="14" t="s">
        <v>14</v>
      </c>
      <c r="C117" s="14" t="s">
        <v>247</v>
      </c>
      <c r="D117" s="14" t="s">
        <v>248</v>
      </c>
      <c r="E117" s="14">
        <v>123</v>
      </c>
      <c r="F117" s="14">
        <v>8</v>
      </c>
      <c r="G117" s="16">
        <v>221726</v>
      </c>
      <c r="H117" s="16">
        <v>243640</v>
      </c>
      <c r="I117" s="15" t="s">
        <v>23</v>
      </c>
      <c r="J117" s="32">
        <v>243206</v>
      </c>
    </row>
    <row r="118" spans="1:10" s="9" customFormat="1" ht="23.25" x14ac:dyDescent="0.35">
      <c r="A118" s="14">
        <v>112</v>
      </c>
      <c r="B118" s="14" t="s">
        <v>19</v>
      </c>
      <c r="C118" s="14" t="s">
        <v>249</v>
      </c>
      <c r="D118" s="14" t="s">
        <v>250</v>
      </c>
      <c r="E118" s="14" t="s">
        <v>251</v>
      </c>
      <c r="F118" s="14">
        <v>8</v>
      </c>
      <c r="G118" s="16">
        <v>221606</v>
      </c>
      <c r="H118" s="16">
        <v>243520</v>
      </c>
      <c r="I118" s="15" t="s">
        <v>71</v>
      </c>
      <c r="J118" s="32">
        <v>243178</v>
      </c>
    </row>
    <row r="119" spans="1:10" s="9" customFormat="1" ht="23.25" x14ac:dyDescent="0.35">
      <c r="A119" s="14">
        <v>113</v>
      </c>
      <c r="B119" s="14" t="s">
        <v>24</v>
      </c>
      <c r="C119" s="14" t="s">
        <v>252</v>
      </c>
      <c r="D119" s="14" t="s">
        <v>227</v>
      </c>
      <c r="E119" s="14" t="s">
        <v>251</v>
      </c>
      <c r="F119" s="14">
        <v>8</v>
      </c>
      <c r="G119" s="16">
        <v>221627</v>
      </c>
      <c r="H119" s="16">
        <v>243541</v>
      </c>
      <c r="I119" s="15" t="s">
        <v>74</v>
      </c>
      <c r="J119" s="32">
        <v>243199</v>
      </c>
    </row>
    <row r="120" spans="1:10" s="9" customFormat="1" ht="23.25" x14ac:dyDescent="0.35">
      <c r="A120" s="14">
        <v>114</v>
      </c>
      <c r="B120" s="14" t="s">
        <v>14</v>
      </c>
      <c r="C120" s="14" t="s">
        <v>253</v>
      </c>
      <c r="D120" s="14" t="s">
        <v>254</v>
      </c>
      <c r="E120" s="14" t="s">
        <v>255</v>
      </c>
      <c r="F120" s="14">
        <v>8</v>
      </c>
      <c r="G120" s="16">
        <v>221621</v>
      </c>
      <c r="H120" s="16">
        <v>243535</v>
      </c>
      <c r="I120" s="15" t="s">
        <v>74</v>
      </c>
      <c r="J120" s="32"/>
    </row>
    <row r="121" spans="1:10" s="9" customFormat="1" ht="23.25" x14ac:dyDescent="0.35">
      <c r="A121" s="14">
        <v>115</v>
      </c>
      <c r="B121" s="14" t="s">
        <v>14</v>
      </c>
      <c r="C121" s="14" t="s">
        <v>256</v>
      </c>
      <c r="D121" s="14" t="s">
        <v>42</v>
      </c>
      <c r="E121" s="14">
        <v>145</v>
      </c>
      <c r="F121" s="14">
        <v>8</v>
      </c>
      <c r="G121" s="15" t="s">
        <v>293</v>
      </c>
      <c r="H121" s="16">
        <v>243618</v>
      </c>
      <c r="I121" s="15" t="s">
        <v>27</v>
      </c>
      <c r="J121" s="61" t="s">
        <v>314</v>
      </c>
    </row>
    <row r="122" spans="1:10" s="9" customFormat="1" ht="23.25" x14ac:dyDescent="0.35">
      <c r="A122" s="14">
        <v>116</v>
      </c>
      <c r="B122" s="14" t="s">
        <v>19</v>
      </c>
      <c r="C122" s="14" t="s">
        <v>257</v>
      </c>
      <c r="D122" s="14" t="s">
        <v>258</v>
      </c>
      <c r="E122" s="14">
        <v>146</v>
      </c>
      <c r="F122" s="14">
        <v>8</v>
      </c>
      <c r="G122" s="16">
        <v>221658</v>
      </c>
      <c r="H122" s="16">
        <v>243572</v>
      </c>
      <c r="I122" s="15" t="s">
        <v>160</v>
      </c>
      <c r="J122" s="32">
        <v>243208</v>
      </c>
    </row>
    <row r="123" spans="1:10" s="9" customFormat="1" ht="23.25" x14ac:dyDescent="0.35">
      <c r="A123" s="14">
        <v>117</v>
      </c>
      <c r="B123" s="14" t="s">
        <v>19</v>
      </c>
      <c r="C123" s="14" t="s">
        <v>15</v>
      </c>
      <c r="D123" s="14" t="s">
        <v>259</v>
      </c>
      <c r="E123" s="14" t="s">
        <v>260</v>
      </c>
      <c r="F123" s="14">
        <v>8</v>
      </c>
      <c r="G123" s="15" t="s">
        <v>293</v>
      </c>
      <c r="H123" s="16">
        <v>243618</v>
      </c>
      <c r="I123" s="15" t="s">
        <v>27</v>
      </c>
      <c r="J123" s="32">
        <v>243206</v>
      </c>
    </row>
    <row r="124" spans="1:10" s="9" customFormat="1" ht="23.25" x14ac:dyDescent="0.35">
      <c r="A124" s="14">
        <v>118</v>
      </c>
      <c r="B124" s="14" t="s">
        <v>14</v>
      </c>
      <c r="C124" s="14" t="s">
        <v>261</v>
      </c>
      <c r="D124" s="14" t="s">
        <v>262</v>
      </c>
      <c r="E124" s="14">
        <v>152</v>
      </c>
      <c r="F124" s="14">
        <v>8</v>
      </c>
      <c r="G124" s="16">
        <v>221798</v>
      </c>
      <c r="H124" s="16">
        <v>243712</v>
      </c>
      <c r="I124" s="15" t="s">
        <v>32</v>
      </c>
      <c r="J124" s="32"/>
    </row>
    <row r="125" spans="1:10" s="9" customFormat="1" ht="23.25" x14ac:dyDescent="0.35">
      <c r="A125" s="14">
        <v>119</v>
      </c>
      <c r="B125" s="14" t="s">
        <v>19</v>
      </c>
      <c r="C125" s="14" t="s">
        <v>263</v>
      </c>
      <c r="D125" s="14" t="s">
        <v>84</v>
      </c>
      <c r="E125" s="14">
        <v>157</v>
      </c>
      <c r="F125" s="14">
        <v>8</v>
      </c>
      <c r="G125" s="16">
        <v>221904</v>
      </c>
      <c r="H125" s="16">
        <v>243818</v>
      </c>
      <c r="I125" s="15" t="s">
        <v>56</v>
      </c>
      <c r="J125" s="32">
        <v>243203</v>
      </c>
    </row>
    <row r="126" spans="1:10" s="9" customFormat="1" ht="24" thickBot="1" x14ac:dyDescent="0.4">
      <c r="A126" s="36">
        <v>120</v>
      </c>
      <c r="B126" s="36" t="s">
        <v>24</v>
      </c>
      <c r="C126" s="36" t="s">
        <v>264</v>
      </c>
      <c r="D126" s="36" t="s">
        <v>265</v>
      </c>
      <c r="E126" s="36" t="s">
        <v>266</v>
      </c>
      <c r="F126" s="36">
        <v>8</v>
      </c>
      <c r="G126" s="41">
        <v>221899</v>
      </c>
      <c r="H126" s="41">
        <v>243813</v>
      </c>
      <c r="I126" s="40" t="s">
        <v>56</v>
      </c>
      <c r="J126" s="42"/>
    </row>
    <row r="127" spans="1:10" s="9" customFormat="1" ht="23.25" x14ac:dyDescent="0.35">
      <c r="A127" s="35">
        <v>121</v>
      </c>
      <c r="B127" s="35" t="s">
        <v>14</v>
      </c>
      <c r="C127" s="35" t="s">
        <v>267</v>
      </c>
      <c r="D127" s="35" t="s">
        <v>268</v>
      </c>
      <c r="E127" s="37" t="s">
        <v>269</v>
      </c>
      <c r="F127" s="35">
        <v>9</v>
      </c>
      <c r="G127" s="38">
        <v>221924</v>
      </c>
      <c r="H127" s="38">
        <v>243838</v>
      </c>
      <c r="I127" s="37" t="s">
        <v>40</v>
      </c>
      <c r="J127" s="39">
        <v>243172</v>
      </c>
    </row>
    <row r="128" spans="1:10" s="9" customFormat="1" ht="23.25" x14ac:dyDescent="0.35">
      <c r="A128" s="14">
        <v>122</v>
      </c>
      <c r="B128" s="14" t="s">
        <v>19</v>
      </c>
      <c r="C128" s="14" t="s">
        <v>108</v>
      </c>
      <c r="D128" s="14" t="s">
        <v>270</v>
      </c>
      <c r="E128" s="14">
        <v>45</v>
      </c>
      <c r="F128" s="14">
        <v>9</v>
      </c>
      <c r="G128" s="16">
        <v>221919</v>
      </c>
      <c r="H128" s="16">
        <v>243833</v>
      </c>
      <c r="I128" s="15" t="s">
        <v>40</v>
      </c>
      <c r="J128" s="32">
        <v>243164</v>
      </c>
    </row>
    <row r="129" spans="1:10" s="9" customFormat="1" ht="23.25" x14ac:dyDescent="0.35">
      <c r="A129" s="14">
        <v>123</v>
      </c>
      <c r="B129" s="14" t="s">
        <v>24</v>
      </c>
      <c r="C129" s="14" t="s">
        <v>271</v>
      </c>
      <c r="D129" s="14" t="s">
        <v>272</v>
      </c>
      <c r="E129" s="14">
        <v>63</v>
      </c>
      <c r="F129" s="14">
        <v>9</v>
      </c>
      <c r="G129" s="16">
        <v>221772</v>
      </c>
      <c r="H129" s="16">
        <v>243686</v>
      </c>
      <c r="I129" s="15" t="s">
        <v>43</v>
      </c>
      <c r="J129" s="32">
        <v>243164</v>
      </c>
    </row>
    <row r="130" spans="1:10" s="9" customFormat="1" ht="24" thickBot="1" x14ac:dyDescent="0.4">
      <c r="A130" s="36">
        <v>124</v>
      </c>
      <c r="B130" s="36" t="s">
        <v>24</v>
      </c>
      <c r="C130" s="36" t="s">
        <v>273</v>
      </c>
      <c r="D130" s="36" t="s">
        <v>274</v>
      </c>
      <c r="E130" s="36">
        <v>124</v>
      </c>
      <c r="F130" s="34">
        <v>9</v>
      </c>
      <c r="G130" s="41">
        <v>221600</v>
      </c>
      <c r="H130" s="41">
        <v>243514</v>
      </c>
      <c r="I130" s="40" t="s">
        <v>71</v>
      </c>
      <c r="J130" s="42">
        <v>243168</v>
      </c>
    </row>
    <row r="131" spans="1:10" s="9" customFormat="1" ht="23.25" x14ac:dyDescent="0.35">
      <c r="A131" s="35">
        <v>125</v>
      </c>
      <c r="B131" s="35" t="s">
        <v>19</v>
      </c>
      <c r="C131" s="35" t="s">
        <v>275</v>
      </c>
      <c r="D131" s="35" t="s">
        <v>276</v>
      </c>
      <c r="E131" s="37" t="s">
        <v>277</v>
      </c>
      <c r="F131" s="43">
        <v>10</v>
      </c>
      <c r="G131" s="38">
        <v>221871</v>
      </c>
      <c r="H131" s="38">
        <v>243785</v>
      </c>
      <c r="I131" s="37" t="s">
        <v>18</v>
      </c>
      <c r="J131" s="39">
        <v>243164</v>
      </c>
    </row>
    <row r="132" spans="1:10" s="9" customFormat="1" ht="23.25" x14ac:dyDescent="0.35">
      <c r="A132" s="14">
        <v>126</v>
      </c>
      <c r="B132" s="14" t="s">
        <v>19</v>
      </c>
      <c r="C132" s="14" t="s">
        <v>278</v>
      </c>
      <c r="D132" s="14" t="s">
        <v>279</v>
      </c>
      <c r="E132" s="14" t="s">
        <v>280</v>
      </c>
      <c r="F132" s="14">
        <v>10</v>
      </c>
      <c r="G132" s="15" t="s">
        <v>293</v>
      </c>
      <c r="H132" s="16">
        <v>243618</v>
      </c>
      <c r="I132" s="15" t="s">
        <v>27</v>
      </c>
      <c r="J132" s="32">
        <v>243166</v>
      </c>
    </row>
    <row r="133" spans="1:10" s="9" customFormat="1" ht="23.25" x14ac:dyDescent="0.35">
      <c r="A133" s="14">
        <v>127</v>
      </c>
      <c r="B133" s="14" t="s">
        <v>24</v>
      </c>
      <c r="C133" s="14" t="s">
        <v>281</v>
      </c>
      <c r="D133" s="14" t="s">
        <v>282</v>
      </c>
      <c r="E133" s="14">
        <v>172</v>
      </c>
      <c r="F133" s="14">
        <v>10</v>
      </c>
      <c r="G133" s="15" t="s">
        <v>293</v>
      </c>
      <c r="H133" s="16">
        <v>243618</v>
      </c>
      <c r="I133" s="15" t="s">
        <v>27</v>
      </c>
      <c r="J133" s="32">
        <v>243172</v>
      </c>
    </row>
    <row r="134" spans="1:10" s="9" customFormat="1" ht="23.25" x14ac:dyDescent="0.35">
      <c r="A134" s="14">
        <v>128</v>
      </c>
      <c r="B134" s="14" t="s">
        <v>19</v>
      </c>
      <c r="C134" s="14" t="s">
        <v>283</v>
      </c>
      <c r="D134" s="14" t="s">
        <v>22</v>
      </c>
      <c r="E134" s="14">
        <v>272</v>
      </c>
      <c r="F134" s="14">
        <v>10</v>
      </c>
      <c r="G134" s="15" t="s">
        <v>293</v>
      </c>
      <c r="H134" s="16">
        <v>243618</v>
      </c>
      <c r="I134" s="15" t="s">
        <v>27</v>
      </c>
      <c r="J134" s="32">
        <v>243171</v>
      </c>
    </row>
    <row r="135" spans="1:10" s="9" customFormat="1" ht="23.25" x14ac:dyDescent="0.35">
      <c r="A135" s="14">
        <v>129</v>
      </c>
      <c r="B135" s="14" t="s">
        <v>19</v>
      </c>
      <c r="C135" s="14" t="s">
        <v>284</v>
      </c>
      <c r="D135" s="14" t="s">
        <v>31</v>
      </c>
      <c r="E135" s="14">
        <v>308</v>
      </c>
      <c r="F135" s="14">
        <v>10</v>
      </c>
      <c r="G135" s="16">
        <v>221852</v>
      </c>
      <c r="H135" s="16">
        <v>243766</v>
      </c>
      <c r="I135" s="15" t="s">
        <v>64</v>
      </c>
      <c r="J135" s="32">
        <v>243178</v>
      </c>
    </row>
    <row r="136" spans="1:10" s="9" customFormat="1" ht="23.25" x14ac:dyDescent="0.35">
      <c r="A136" s="14">
        <v>130</v>
      </c>
      <c r="B136" s="14" t="s">
        <v>19</v>
      </c>
      <c r="C136" s="14" t="s">
        <v>285</v>
      </c>
      <c r="D136" s="14" t="s">
        <v>286</v>
      </c>
      <c r="E136" s="14">
        <v>504</v>
      </c>
      <c r="F136" s="14">
        <v>10</v>
      </c>
      <c r="G136" s="15" t="s">
        <v>293</v>
      </c>
      <c r="H136" s="16">
        <v>243618</v>
      </c>
      <c r="I136" s="15" t="s">
        <v>27</v>
      </c>
      <c r="J136" s="32">
        <v>243194</v>
      </c>
    </row>
    <row r="137" spans="1:10" s="9" customFormat="1" ht="23.25" x14ac:dyDescent="0.35">
      <c r="A137" s="14">
        <v>131</v>
      </c>
      <c r="B137" s="14" t="s">
        <v>19</v>
      </c>
      <c r="C137" s="14" t="s">
        <v>159</v>
      </c>
      <c r="D137" s="14" t="s">
        <v>287</v>
      </c>
      <c r="E137" s="14">
        <v>526</v>
      </c>
      <c r="F137" s="14">
        <v>10</v>
      </c>
      <c r="G137" s="16">
        <v>221641</v>
      </c>
      <c r="H137" s="16">
        <v>243555</v>
      </c>
      <c r="I137" s="15" t="s">
        <v>74</v>
      </c>
      <c r="J137" s="32">
        <v>243164</v>
      </c>
    </row>
    <row r="138" spans="1:10" s="9" customFormat="1" ht="23.25" x14ac:dyDescent="0.35">
      <c r="A138" s="14">
        <v>132</v>
      </c>
      <c r="B138" s="14" t="s">
        <v>24</v>
      </c>
      <c r="C138" s="14" t="s">
        <v>292</v>
      </c>
      <c r="D138" s="14" t="s">
        <v>288</v>
      </c>
      <c r="E138" s="14">
        <v>559</v>
      </c>
      <c r="F138" s="14">
        <v>10</v>
      </c>
      <c r="G138" s="16">
        <v>221894</v>
      </c>
      <c r="H138" s="16">
        <v>243808</v>
      </c>
      <c r="I138" s="15" t="s">
        <v>56</v>
      </c>
      <c r="J138" s="32">
        <v>243165</v>
      </c>
    </row>
    <row r="139" spans="1:10" ht="23.25" x14ac:dyDescent="0.35">
      <c r="A139" s="14">
        <v>133</v>
      </c>
      <c r="B139" s="14" t="s">
        <v>24</v>
      </c>
      <c r="C139" s="14" t="s">
        <v>302</v>
      </c>
      <c r="D139" s="14" t="s">
        <v>303</v>
      </c>
      <c r="E139" s="14">
        <v>557</v>
      </c>
      <c r="F139" s="14">
        <v>10</v>
      </c>
      <c r="G139" s="16">
        <v>215924</v>
      </c>
      <c r="H139" s="59" t="s">
        <v>304</v>
      </c>
      <c r="I139" s="15" t="s">
        <v>71</v>
      </c>
      <c r="J139" s="32">
        <v>243173</v>
      </c>
    </row>
    <row r="140" spans="1:10" ht="23.25" x14ac:dyDescent="0.35">
      <c r="A140" s="14">
        <v>134</v>
      </c>
      <c r="B140" s="14" t="s">
        <v>19</v>
      </c>
      <c r="C140" s="14" t="s">
        <v>305</v>
      </c>
      <c r="D140" s="14" t="s">
        <v>306</v>
      </c>
      <c r="E140" s="15" t="s">
        <v>307</v>
      </c>
      <c r="F140" s="14">
        <v>1</v>
      </c>
      <c r="G140" s="15" t="s">
        <v>308</v>
      </c>
      <c r="H140" s="59" t="s">
        <v>304</v>
      </c>
      <c r="I140" s="15" t="s">
        <v>71</v>
      </c>
      <c r="J140" s="32">
        <v>243180</v>
      </c>
    </row>
    <row r="141" spans="1:10" ht="23.25" x14ac:dyDescent="0.35">
      <c r="A141" s="14">
        <v>135</v>
      </c>
      <c r="B141" s="14" t="s">
        <v>14</v>
      </c>
      <c r="C141" s="14" t="s">
        <v>309</v>
      </c>
      <c r="D141" s="14" t="s">
        <v>310</v>
      </c>
      <c r="E141" s="15" t="s">
        <v>311</v>
      </c>
      <c r="F141" s="14">
        <v>3</v>
      </c>
      <c r="G141" s="16">
        <v>220218</v>
      </c>
      <c r="H141" s="59" t="s">
        <v>312</v>
      </c>
      <c r="I141" s="15" t="s">
        <v>71</v>
      </c>
      <c r="J141" s="32">
        <v>243187</v>
      </c>
    </row>
    <row r="142" spans="1:10" ht="23.25" x14ac:dyDescent="0.35">
      <c r="A142" s="14">
        <v>136</v>
      </c>
      <c r="B142" s="14" t="s">
        <v>19</v>
      </c>
      <c r="C142" s="14" t="s">
        <v>317</v>
      </c>
      <c r="D142" s="14" t="s">
        <v>318</v>
      </c>
      <c r="E142" s="15" t="s">
        <v>319</v>
      </c>
      <c r="F142" s="14">
        <v>2</v>
      </c>
      <c r="G142" s="16">
        <v>221186</v>
      </c>
      <c r="H142" s="59" t="s">
        <v>320</v>
      </c>
      <c r="I142" s="15" t="s">
        <v>71</v>
      </c>
      <c r="J142" s="32">
        <v>243203</v>
      </c>
    </row>
    <row r="143" spans="1:10" ht="23.25" x14ac:dyDescent="0.35">
      <c r="A143" s="55"/>
      <c r="B143" s="55"/>
      <c r="C143" s="55"/>
      <c r="D143" s="55"/>
      <c r="E143" s="55"/>
      <c r="F143" s="55"/>
      <c r="G143" s="56"/>
      <c r="H143" s="56"/>
      <c r="I143" s="57"/>
      <c r="J143" s="58"/>
    </row>
    <row r="144" spans="1:10" ht="23.25" x14ac:dyDescent="0.35">
      <c r="A144" s="62" t="s">
        <v>297</v>
      </c>
      <c r="B144" s="62"/>
      <c r="C144" s="46">
        <f>COUNTIF(J7:J138,"")</f>
        <v>40</v>
      </c>
      <c r="D144" s="47" t="s">
        <v>300</v>
      </c>
      <c r="E144" s="53">
        <f>C144*100/C146</f>
        <v>30.76923076923077</v>
      </c>
      <c r="F144" s="48" t="s">
        <v>301</v>
      </c>
    </row>
    <row r="145" spans="1:6" ht="23.25" x14ac:dyDescent="0.35">
      <c r="A145" s="63" t="s">
        <v>298</v>
      </c>
      <c r="B145" s="63"/>
      <c r="C145" s="49">
        <f>COUNTIF(J7:J138,"&gt;0")</f>
        <v>90</v>
      </c>
      <c r="D145" s="50" t="s">
        <v>300</v>
      </c>
      <c r="E145" s="54">
        <f>C145*100/C146</f>
        <v>69.230769230769226</v>
      </c>
      <c r="F145" s="51" t="s">
        <v>301</v>
      </c>
    </row>
    <row r="146" spans="1:6" x14ac:dyDescent="0.2">
      <c r="A146" t="s">
        <v>322</v>
      </c>
      <c r="C146" s="33">
        <f>SUM(C144:C145)</f>
        <v>130</v>
      </c>
    </row>
    <row r="147" spans="1:6" x14ac:dyDescent="0.2">
      <c r="A147" t="s">
        <v>321</v>
      </c>
      <c r="C147" s="33">
        <v>4</v>
      </c>
      <c r="D147" t="s">
        <v>300</v>
      </c>
    </row>
    <row r="150" spans="1:6" ht="23.25" x14ac:dyDescent="0.35">
      <c r="A150" s="64" t="s">
        <v>299</v>
      </c>
      <c r="B150" s="64"/>
      <c r="C150" s="44">
        <f>C145+C144+C147</f>
        <v>134</v>
      </c>
      <c r="D150" s="45" t="s">
        <v>300</v>
      </c>
    </row>
  </sheetData>
  <mergeCells count="13">
    <mergeCell ref="A144:B144"/>
    <mergeCell ref="A145:B145"/>
    <mergeCell ref="A150:B150"/>
    <mergeCell ref="A2:J2"/>
    <mergeCell ref="A3:J3"/>
    <mergeCell ref="A5:A6"/>
    <mergeCell ref="B5:B6"/>
    <mergeCell ref="C5:C6"/>
    <mergeCell ref="D5:D6"/>
    <mergeCell ref="E5:F5"/>
    <mergeCell ref="G5:G6"/>
    <mergeCell ref="I5:I6"/>
    <mergeCell ref="J5:J6"/>
  </mergeCells>
  <pageMargins left="0.64" right="0.16" top="0.37" bottom="0.27" header="0.31496062992125984" footer="0.31496062992125984"/>
  <pageSetup paperSize="9" scale="66" fitToHeight="2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J11" sqref="J11"/>
    </sheetView>
  </sheetViews>
  <sheetFormatPr defaultRowHeight="21" x14ac:dyDescent="0.35"/>
  <cols>
    <col min="1" max="1" width="8.125" style="1" customWidth="1"/>
    <col min="2" max="2" width="10" style="1" customWidth="1"/>
    <col min="3" max="3" width="13.125" style="1" customWidth="1"/>
    <col min="4" max="4" width="14.875" style="1" customWidth="1"/>
    <col min="5" max="5" width="11" style="1" customWidth="1"/>
    <col min="6" max="6" width="5.5" style="1" customWidth="1"/>
    <col min="7" max="8" width="19.625" style="1" customWidth="1"/>
    <col min="9" max="9" width="18.25" style="1" customWidth="1"/>
    <col min="10" max="10" width="14.25" style="1" customWidth="1"/>
    <col min="11" max="16384" width="9" style="1"/>
  </cols>
  <sheetData>
    <row r="1" spans="1:10" s="23" customFormat="1" ht="28.5" x14ac:dyDescent="0.4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s="23" customFormat="1" ht="28.5" x14ac:dyDescent="0.4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s="10" customFormat="1" ht="26.25" x14ac:dyDescent="0.4">
      <c r="A3" s="70" t="s">
        <v>2</v>
      </c>
      <c r="B3" s="70" t="s">
        <v>3</v>
      </c>
      <c r="C3" s="70" t="s">
        <v>4</v>
      </c>
      <c r="D3" s="70" t="s">
        <v>5</v>
      </c>
      <c r="E3" s="73" t="s">
        <v>6</v>
      </c>
      <c r="F3" s="74"/>
      <c r="G3" s="70" t="s">
        <v>9</v>
      </c>
      <c r="H3" s="20" t="s">
        <v>10</v>
      </c>
      <c r="I3" s="70" t="s">
        <v>12</v>
      </c>
      <c r="J3" s="70" t="s">
        <v>13</v>
      </c>
    </row>
    <row r="4" spans="1:10" s="10" customFormat="1" ht="26.25" x14ac:dyDescent="0.4">
      <c r="A4" s="71"/>
      <c r="B4" s="71"/>
      <c r="C4" s="71"/>
      <c r="D4" s="71"/>
      <c r="E4" s="31" t="s">
        <v>7</v>
      </c>
      <c r="F4" s="21" t="s">
        <v>8</v>
      </c>
      <c r="G4" s="71"/>
      <c r="H4" s="22" t="s">
        <v>11</v>
      </c>
      <c r="I4" s="71"/>
      <c r="J4" s="71"/>
    </row>
    <row r="5" spans="1:10" s="10" customFormat="1" ht="26.25" x14ac:dyDescent="0.4">
      <c r="A5" s="17">
        <v>1</v>
      </c>
      <c r="B5" s="17" t="s">
        <v>14</v>
      </c>
      <c r="C5" s="17" t="s">
        <v>267</v>
      </c>
      <c r="D5" s="17" t="s">
        <v>268</v>
      </c>
      <c r="E5" s="18" t="s">
        <v>269</v>
      </c>
      <c r="F5" s="17">
        <v>9</v>
      </c>
      <c r="G5" s="19">
        <v>221924</v>
      </c>
      <c r="H5" s="19">
        <v>243838</v>
      </c>
      <c r="I5" s="18" t="s">
        <v>40</v>
      </c>
      <c r="J5" s="52">
        <f>รวม!J127</f>
        <v>243172</v>
      </c>
    </row>
    <row r="6" spans="1:10" s="10" customFormat="1" ht="26.25" x14ac:dyDescent="0.4">
      <c r="A6" s="17">
        <v>2</v>
      </c>
      <c r="B6" s="17" t="s">
        <v>19</v>
      </c>
      <c r="C6" s="17" t="s">
        <v>108</v>
      </c>
      <c r="D6" s="17" t="s">
        <v>270</v>
      </c>
      <c r="E6" s="17">
        <v>45</v>
      </c>
      <c r="F6" s="17">
        <v>9</v>
      </c>
      <c r="G6" s="19">
        <v>221919</v>
      </c>
      <c r="H6" s="19">
        <v>243833</v>
      </c>
      <c r="I6" s="18" t="s">
        <v>40</v>
      </c>
      <c r="J6" s="52">
        <f>รวม!J128</f>
        <v>243164</v>
      </c>
    </row>
    <row r="7" spans="1:10" s="10" customFormat="1" ht="26.25" x14ac:dyDescent="0.4">
      <c r="A7" s="17">
        <v>3</v>
      </c>
      <c r="B7" s="17" t="s">
        <v>24</v>
      </c>
      <c r="C7" s="17" t="s">
        <v>271</v>
      </c>
      <c r="D7" s="17" t="s">
        <v>272</v>
      </c>
      <c r="E7" s="17">
        <v>63</v>
      </c>
      <c r="F7" s="17">
        <v>9</v>
      </c>
      <c r="G7" s="19">
        <v>221772</v>
      </c>
      <c r="H7" s="19">
        <v>243686</v>
      </c>
      <c r="I7" s="18" t="s">
        <v>43</v>
      </c>
      <c r="J7" s="52">
        <f>รวม!J129</f>
        <v>243164</v>
      </c>
    </row>
    <row r="8" spans="1:10" s="10" customFormat="1" ht="26.25" x14ac:dyDescent="0.4">
      <c r="A8" s="17">
        <v>4</v>
      </c>
      <c r="B8" s="17" t="s">
        <v>24</v>
      </c>
      <c r="C8" s="17" t="s">
        <v>273</v>
      </c>
      <c r="D8" s="17" t="s">
        <v>274</v>
      </c>
      <c r="E8" s="17">
        <v>124</v>
      </c>
      <c r="F8" s="17">
        <v>9</v>
      </c>
      <c r="G8" s="19">
        <v>221600</v>
      </c>
      <c r="H8" s="19">
        <v>243514</v>
      </c>
      <c r="I8" s="18" t="s">
        <v>71</v>
      </c>
      <c r="J8" s="52">
        <f>รวม!J130</f>
        <v>243168</v>
      </c>
    </row>
    <row r="9" spans="1:10" ht="26.25" x14ac:dyDescent="0.4">
      <c r="A9" s="26" t="s">
        <v>296</v>
      </c>
      <c r="G9" s="3"/>
      <c r="H9" s="3"/>
      <c r="I9" s="2"/>
    </row>
    <row r="10" spans="1:10" ht="26.25" x14ac:dyDescent="0.4">
      <c r="A10" s="26" t="s">
        <v>295</v>
      </c>
      <c r="G10" s="3"/>
      <c r="H10" s="3"/>
      <c r="I10" s="2"/>
    </row>
    <row r="11" spans="1:10" ht="24" x14ac:dyDescent="0.55000000000000004">
      <c r="G11" s="3"/>
      <c r="H11" s="3"/>
      <c r="I11" s="2"/>
    </row>
    <row r="12" spans="1:10" ht="24" x14ac:dyDescent="0.55000000000000004">
      <c r="G12" s="3"/>
      <c r="H12" s="3"/>
      <c r="I12" s="2"/>
    </row>
    <row r="13" spans="1:10" ht="24" x14ac:dyDescent="0.55000000000000004">
      <c r="G13" s="3"/>
      <c r="H13" s="3"/>
      <c r="I13" s="2"/>
    </row>
    <row r="14" spans="1:10" ht="24" x14ac:dyDescent="0.55000000000000004">
      <c r="G14" s="3"/>
      <c r="H14" s="3"/>
      <c r="I14" s="2"/>
    </row>
    <row r="15" spans="1:10" x14ac:dyDescent="0.35">
      <c r="G15" s="3"/>
      <c r="H15" s="3"/>
      <c r="I15" s="2"/>
    </row>
    <row r="16" spans="1:10" x14ac:dyDescent="0.35">
      <c r="G16" s="3"/>
      <c r="H16" s="3"/>
      <c r="I16" s="2"/>
    </row>
  </sheetData>
  <mergeCells count="10">
    <mergeCell ref="A1:J1"/>
    <mergeCell ref="A2:J2"/>
    <mergeCell ref="A3:A4"/>
    <mergeCell ref="B3:B4"/>
    <mergeCell ref="C3:C4"/>
    <mergeCell ref="D3:D4"/>
    <mergeCell ref="E3:F3"/>
    <mergeCell ref="G3:G4"/>
    <mergeCell ref="I3:I4"/>
    <mergeCell ref="J3:J4"/>
  </mergeCells>
  <pageMargins left="0.39" right="0.28000000000000003" top="0.74803149606299213" bottom="0.74803149606299213" header="0.31496062992125984" footer="0.31496062992125984"/>
  <pageSetup paperSize="9" scale="9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opLeftCell="A4" workbookViewId="0">
      <selection activeCell="H18" sqref="H18"/>
    </sheetView>
  </sheetViews>
  <sheetFormatPr defaultRowHeight="21" x14ac:dyDescent="0.35"/>
  <cols>
    <col min="1" max="1" width="8.125" style="1" customWidth="1"/>
    <col min="2" max="2" width="10.75" style="1" customWidth="1"/>
    <col min="3" max="3" width="13.125" style="1" customWidth="1"/>
    <col min="4" max="4" width="16.5" style="1" customWidth="1"/>
    <col min="5" max="5" width="11.5" style="1" customWidth="1"/>
    <col min="6" max="6" width="5.5" style="1" customWidth="1"/>
    <col min="7" max="8" width="21.875" style="1" customWidth="1"/>
    <col min="9" max="9" width="18.75" style="1" customWidth="1"/>
    <col min="10" max="10" width="14.25" style="1" customWidth="1"/>
    <col min="11" max="16384" width="9" style="1"/>
  </cols>
  <sheetData>
    <row r="1" spans="1:10" s="23" customFormat="1" ht="28.5" x14ac:dyDescent="0.4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s="23" customFormat="1" ht="28.5" x14ac:dyDescent="0.4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s="10" customFormat="1" ht="26.25" x14ac:dyDescent="0.4">
      <c r="A3" s="70" t="s">
        <v>2</v>
      </c>
      <c r="B3" s="70" t="s">
        <v>3</v>
      </c>
      <c r="C3" s="70" t="s">
        <v>4</v>
      </c>
      <c r="D3" s="70" t="s">
        <v>5</v>
      </c>
      <c r="E3" s="73" t="s">
        <v>6</v>
      </c>
      <c r="F3" s="74"/>
      <c r="G3" s="70" t="s">
        <v>9</v>
      </c>
      <c r="H3" s="20" t="s">
        <v>10</v>
      </c>
      <c r="I3" s="70" t="s">
        <v>12</v>
      </c>
      <c r="J3" s="70" t="s">
        <v>13</v>
      </c>
    </row>
    <row r="4" spans="1:10" s="10" customFormat="1" ht="26.25" x14ac:dyDescent="0.4">
      <c r="A4" s="71"/>
      <c r="B4" s="71"/>
      <c r="C4" s="71"/>
      <c r="D4" s="71"/>
      <c r="E4" s="31" t="s">
        <v>7</v>
      </c>
      <c r="F4" s="21" t="s">
        <v>8</v>
      </c>
      <c r="G4" s="71"/>
      <c r="H4" s="22" t="s">
        <v>11</v>
      </c>
      <c r="I4" s="71"/>
      <c r="J4" s="71"/>
    </row>
    <row r="5" spans="1:10" s="10" customFormat="1" ht="26.25" x14ac:dyDescent="0.4">
      <c r="A5" s="17">
        <v>1</v>
      </c>
      <c r="B5" s="17" t="s">
        <v>19</v>
      </c>
      <c r="C5" s="17" t="s">
        <v>275</v>
      </c>
      <c r="D5" s="17" t="s">
        <v>276</v>
      </c>
      <c r="E5" s="18" t="s">
        <v>277</v>
      </c>
      <c r="F5" s="17">
        <v>10</v>
      </c>
      <c r="G5" s="19">
        <v>221871</v>
      </c>
      <c r="H5" s="19">
        <v>243785</v>
      </c>
      <c r="I5" s="18" t="s">
        <v>18</v>
      </c>
      <c r="J5" s="52">
        <f>รวม!J131</f>
        <v>243164</v>
      </c>
    </row>
    <row r="6" spans="1:10" s="10" customFormat="1" ht="26.25" x14ac:dyDescent="0.4">
      <c r="A6" s="17">
        <v>2</v>
      </c>
      <c r="B6" s="17" t="s">
        <v>19</v>
      </c>
      <c r="C6" s="17" t="s">
        <v>278</v>
      </c>
      <c r="D6" s="17" t="s">
        <v>279</v>
      </c>
      <c r="E6" s="17" t="s">
        <v>280</v>
      </c>
      <c r="F6" s="17">
        <v>10</v>
      </c>
      <c r="G6" s="18" t="s">
        <v>293</v>
      </c>
      <c r="H6" s="19">
        <v>243618</v>
      </c>
      <c r="I6" s="18" t="s">
        <v>27</v>
      </c>
      <c r="J6" s="52">
        <f>รวม!J132</f>
        <v>243166</v>
      </c>
    </row>
    <row r="7" spans="1:10" s="10" customFormat="1" ht="26.25" x14ac:dyDescent="0.4">
      <c r="A7" s="17">
        <v>3</v>
      </c>
      <c r="B7" s="17" t="s">
        <v>24</v>
      </c>
      <c r="C7" s="17" t="s">
        <v>281</v>
      </c>
      <c r="D7" s="17" t="s">
        <v>282</v>
      </c>
      <c r="E7" s="17">
        <v>172</v>
      </c>
      <c r="F7" s="17">
        <v>10</v>
      </c>
      <c r="G7" s="18" t="s">
        <v>293</v>
      </c>
      <c r="H7" s="19">
        <v>243618</v>
      </c>
      <c r="I7" s="18" t="s">
        <v>27</v>
      </c>
      <c r="J7" s="52">
        <f>รวม!J133</f>
        <v>243172</v>
      </c>
    </row>
    <row r="8" spans="1:10" s="10" customFormat="1" ht="26.25" x14ac:dyDescent="0.4">
      <c r="A8" s="17">
        <v>4</v>
      </c>
      <c r="B8" s="17" t="s">
        <v>19</v>
      </c>
      <c r="C8" s="17" t="s">
        <v>283</v>
      </c>
      <c r="D8" s="17" t="s">
        <v>22</v>
      </c>
      <c r="E8" s="17">
        <v>272</v>
      </c>
      <c r="F8" s="17">
        <v>10</v>
      </c>
      <c r="G8" s="18" t="s">
        <v>293</v>
      </c>
      <c r="H8" s="19">
        <v>243618</v>
      </c>
      <c r="I8" s="18" t="s">
        <v>27</v>
      </c>
      <c r="J8" s="52">
        <f>รวม!J134</f>
        <v>243171</v>
      </c>
    </row>
    <row r="9" spans="1:10" s="10" customFormat="1" ht="26.25" x14ac:dyDescent="0.4">
      <c r="A9" s="17">
        <v>5</v>
      </c>
      <c r="B9" s="17" t="s">
        <v>19</v>
      </c>
      <c r="C9" s="17" t="s">
        <v>284</v>
      </c>
      <c r="D9" s="17" t="s">
        <v>31</v>
      </c>
      <c r="E9" s="17">
        <v>308</v>
      </c>
      <c r="F9" s="17">
        <v>10</v>
      </c>
      <c r="G9" s="19">
        <v>221852</v>
      </c>
      <c r="H9" s="19">
        <v>243766</v>
      </c>
      <c r="I9" s="18" t="s">
        <v>64</v>
      </c>
      <c r="J9" s="52">
        <f>รวม!J135</f>
        <v>243178</v>
      </c>
    </row>
    <row r="10" spans="1:10" s="10" customFormat="1" ht="26.25" x14ac:dyDescent="0.4">
      <c r="A10" s="17">
        <v>6</v>
      </c>
      <c r="B10" s="17" t="s">
        <v>19</v>
      </c>
      <c r="C10" s="17" t="s">
        <v>285</v>
      </c>
      <c r="D10" s="17" t="s">
        <v>286</v>
      </c>
      <c r="E10" s="17">
        <v>504</v>
      </c>
      <c r="F10" s="17">
        <v>10</v>
      </c>
      <c r="G10" s="18" t="s">
        <v>293</v>
      </c>
      <c r="H10" s="19">
        <v>243618</v>
      </c>
      <c r="I10" s="18" t="s">
        <v>27</v>
      </c>
      <c r="J10" s="52">
        <f>รวม!J136</f>
        <v>243194</v>
      </c>
    </row>
    <row r="11" spans="1:10" s="10" customFormat="1" ht="26.25" x14ac:dyDescent="0.4">
      <c r="A11" s="17">
        <v>7</v>
      </c>
      <c r="B11" s="17" t="s">
        <v>19</v>
      </c>
      <c r="C11" s="17" t="s">
        <v>159</v>
      </c>
      <c r="D11" s="17" t="s">
        <v>287</v>
      </c>
      <c r="E11" s="17">
        <v>526</v>
      </c>
      <c r="F11" s="17">
        <v>10</v>
      </c>
      <c r="G11" s="19">
        <v>221641</v>
      </c>
      <c r="H11" s="19">
        <v>243555</v>
      </c>
      <c r="I11" s="18" t="s">
        <v>74</v>
      </c>
      <c r="J11" s="52">
        <f>รวม!J137</f>
        <v>243164</v>
      </c>
    </row>
    <row r="12" spans="1:10" s="10" customFormat="1" ht="26.25" x14ac:dyDescent="0.4">
      <c r="A12" s="17">
        <v>8</v>
      </c>
      <c r="B12" s="17" t="s">
        <v>24</v>
      </c>
      <c r="C12" s="17" t="s">
        <v>292</v>
      </c>
      <c r="D12" s="17" t="s">
        <v>288</v>
      </c>
      <c r="E12" s="17">
        <v>559</v>
      </c>
      <c r="F12" s="17">
        <v>10</v>
      </c>
      <c r="G12" s="19">
        <v>221894</v>
      </c>
      <c r="H12" s="19">
        <v>243808</v>
      </c>
      <c r="I12" s="18" t="s">
        <v>56</v>
      </c>
      <c r="J12" s="52">
        <f>รวม!J138</f>
        <v>243165</v>
      </c>
    </row>
    <row r="13" spans="1:10" s="10" customFormat="1" ht="26.25" x14ac:dyDescent="0.4">
      <c r="A13" s="17">
        <v>9</v>
      </c>
      <c r="B13" s="17" t="s">
        <v>24</v>
      </c>
      <c r="C13" s="17" t="s">
        <v>302</v>
      </c>
      <c r="D13" s="17" t="s">
        <v>303</v>
      </c>
      <c r="E13" s="17">
        <v>557</v>
      </c>
      <c r="F13" s="17">
        <v>10</v>
      </c>
      <c r="G13" s="19">
        <v>215924</v>
      </c>
      <c r="H13" s="19" t="s">
        <v>304</v>
      </c>
      <c r="I13" s="18" t="s">
        <v>71</v>
      </c>
      <c r="J13" s="52">
        <f>รวม!J139</f>
        <v>243173</v>
      </c>
    </row>
    <row r="14" spans="1:10" s="10" customFormat="1" ht="26.25" x14ac:dyDescent="0.4">
      <c r="A14" s="17"/>
      <c r="B14" s="17"/>
      <c r="C14" s="17"/>
      <c r="D14" s="17"/>
      <c r="E14" s="17"/>
      <c r="F14" s="17"/>
      <c r="G14" s="19"/>
      <c r="H14" s="19"/>
      <c r="I14" s="18"/>
      <c r="J14" s="52"/>
    </row>
    <row r="15" spans="1:10" ht="26.25" x14ac:dyDescent="0.4">
      <c r="A15" s="26" t="s">
        <v>296</v>
      </c>
      <c r="G15" s="3"/>
      <c r="H15" s="3"/>
      <c r="I15" s="2"/>
    </row>
    <row r="16" spans="1:10" ht="26.25" x14ac:dyDescent="0.4">
      <c r="A16" s="26" t="s">
        <v>295</v>
      </c>
      <c r="G16" s="3"/>
      <c r="H16" s="3"/>
      <c r="I16" s="2"/>
    </row>
    <row r="17" spans="7:9" ht="24" x14ac:dyDescent="0.55000000000000004">
      <c r="G17" s="3"/>
      <c r="H17" s="3"/>
      <c r="I17" s="2"/>
    </row>
    <row r="18" spans="7:9" x14ac:dyDescent="0.35">
      <c r="G18" s="3"/>
      <c r="H18" s="3"/>
      <c r="I18" s="2"/>
    </row>
    <row r="19" spans="7:9" x14ac:dyDescent="0.35">
      <c r="G19" s="3"/>
      <c r="H19" s="3"/>
      <c r="I19" s="2"/>
    </row>
    <row r="20" spans="7:9" x14ac:dyDescent="0.35">
      <c r="G20" s="3"/>
      <c r="H20" s="3"/>
      <c r="I20" s="2"/>
    </row>
    <row r="21" spans="7:9" x14ac:dyDescent="0.35">
      <c r="G21" s="3"/>
      <c r="H21" s="3"/>
      <c r="I21" s="2"/>
    </row>
    <row r="22" spans="7:9" x14ac:dyDescent="0.35">
      <c r="G22" s="3"/>
      <c r="H22" s="3"/>
      <c r="I22" s="2"/>
    </row>
  </sheetData>
  <mergeCells count="10">
    <mergeCell ref="A1:J1"/>
    <mergeCell ref="A2:J2"/>
    <mergeCell ref="A3:A4"/>
    <mergeCell ref="B3:B4"/>
    <mergeCell ref="C3:C4"/>
    <mergeCell ref="D3:D4"/>
    <mergeCell ref="E3:F3"/>
    <mergeCell ref="G3:G4"/>
    <mergeCell ref="I3:I4"/>
    <mergeCell ref="J3:J4"/>
  </mergeCells>
  <pageMargins left="0.37" right="0.3" top="0.74803149606299213" bottom="0.74803149606299213" header="0.31496062992125984" footer="0.31496062992125984"/>
  <pageSetup paperSize="9"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Y26" sqref="Y26"/>
    </sheetView>
  </sheetViews>
  <sheetFormatPr defaultRowHeight="15" x14ac:dyDescent="0.2"/>
  <cols>
    <col min="1" max="16384" width="9" style="60"/>
  </cols>
  <sheetData/>
  <pageMargins left="0.46" right="0.22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view="pageBreakPreview" zoomScale="60" zoomScaleNormal="100" workbookViewId="0">
      <selection activeCell="J8" sqref="J8"/>
    </sheetView>
  </sheetViews>
  <sheetFormatPr defaultRowHeight="21" x14ac:dyDescent="0.35"/>
  <cols>
    <col min="1" max="1" width="9.25" style="1" customWidth="1"/>
    <col min="2" max="2" width="10.75" style="1" customWidth="1"/>
    <col min="3" max="3" width="13.75" style="1" customWidth="1"/>
    <col min="4" max="4" width="16.625" style="1" customWidth="1"/>
    <col min="5" max="5" width="11" style="1" customWidth="1"/>
    <col min="6" max="6" width="5.625" style="1" customWidth="1"/>
    <col min="7" max="7" width="20.125" style="1" customWidth="1"/>
    <col min="8" max="8" width="20.5" style="1" customWidth="1"/>
    <col min="9" max="9" width="18.25" style="1" customWidth="1"/>
    <col min="10" max="10" width="15.5" style="1" customWidth="1"/>
    <col min="11" max="16384" width="9" style="1"/>
  </cols>
  <sheetData>
    <row r="1" spans="1:10" ht="28.5" x14ac:dyDescent="0.4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8.5" x14ac:dyDescent="0.4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2" customHeight="1" x14ac:dyDescent="0.4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s="10" customFormat="1" ht="26.25" x14ac:dyDescent="0.4">
      <c r="A4" s="70" t="s">
        <v>2</v>
      </c>
      <c r="B4" s="70" t="s">
        <v>3</v>
      </c>
      <c r="C4" s="70" t="s">
        <v>4</v>
      </c>
      <c r="D4" s="70" t="s">
        <v>5</v>
      </c>
      <c r="E4" s="73" t="s">
        <v>6</v>
      </c>
      <c r="F4" s="74"/>
      <c r="G4" s="70" t="s">
        <v>9</v>
      </c>
      <c r="H4" s="20" t="s">
        <v>294</v>
      </c>
      <c r="I4" s="70" t="s">
        <v>12</v>
      </c>
      <c r="J4" s="70" t="s">
        <v>13</v>
      </c>
    </row>
    <row r="5" spans="1:10" s="10" customFormat="1" ht="26.25" x14ac:dyDescent="0.4">
      <c r="A5" s="71"/>
      <c r="B5" s="71"/>
      <c r="C5" s="71"/>
      <c r="D5" s="71"/>
      <c r="E5" s="21" t="s">
        <v>7</v>
      </c>
      <c r="F5" s="21" t="s">
        <v>8</v>
      </c>
      <c r="G5" s="71"/>
      <c r="H5" s="22" t="s">
        <v>11</v>
      </c>
      <c r="I5" s="71"/>
      <c r="J5" s="71"/>
    </row>
    <row r="6" spans="1:10" s="10" customFormat="1" ht="26.25" x14ac:dyDescent="0.4">
      <c r="A6" s="17">
        <v>1</v>
      </c>
      <c r="B6" s="17" t="s">
        <v>14</v>
      </c>
      <c r="C6" s="17" t="s">
        <v>15</v>
      </c>
      <c r="D6" s="17" t="s">
        <v>16</v>
      </c>
      <c r="E6" s="18" t="s">
        <v>17</v>
      </c>
      <c r="F6" s="17">
        <v>1</v>
      </c>
      <c r="G6" s="19">
        <v>221880</v>
      </c>
      <c r="H6" s="19">
        <v>243794</v>
      </c>
      <c r="I6" s="18" t="s">
        <v>18</v>
      </c>
      <c r="J6" s="52">
        <f>รวม!J7</f>
        <v>24018</v>
      </c>
    </row>
    <row r="7" spans="1:10" s="10" customFormat="1" ht="26.25" x14ac:dyDescent="0.4">
      <c r="A7" s="17">
        <v>2</v>
      </c>
      <c r="B7" s="17" t="s">
        <v>19</v>
      </c>
      <c r="C7" s="17" t="s">
        <v>20</v>
      </c>
      <c r="D7" s="17" t="s">
        <v>16</v>
      </c>
      <c r="E7" s="17">
        <v>31</v>
      </c>
      <c r="F7" s="17">
        <v>1</v>
      </c>
      <c r="G7" s="19">
        <v>221882</v>
      </c>
      <c r="H7" s="19">
        <v>243796</v>
      </c>
      <c r="I7" s="18" t="s">
        <v>18</v>
      </c>
      <c r="J7" s="52">
        <f>รวม!J8</f>
        <v>0</v>
      </c>
    </row>
    <row r="8" spans="1:10" s="10" customFormat="1" ht="26.25" x14ac:dyDescent="0.4">
      <c r="A8" s="17">
        <v>3</v>
      </c>
      <c r="B8" s="17" t="s">
        <v>14</v>
      </c>
      <c r="C8" s="17" t="s">
        <v>21</v>
      </c>
      <c r="D8" s="17" t="s">
        <v>22</v>
      </c>
      <c r="E8" s="17">
        <v>107</v>
      </c>
      <c r="F8" s="17">
        <v>1</v>
      </c>
      <c r="G8" s="19">
        <v>221714</v>
      </c>
      <c r="H8" s="19">
        <v>243628</v>
      </c>
      <c r="I8" s="18" t="s">
        <v>23</v>
      </c>
      <c r="J8" s="52">
        <f>รวม!J9</f>
        <v>0</v>
      </c>
    </row>
    <row r="9" spans="1:10" s="10" customFormat="1" ht="26.25" x14ac:dyDescent="0.4">
      <c r="A9" s="17">
        <v>4</v>
      </c>
      <c r="B9" s="17" t="s">
        <v>24</v>
      </c>
      <c r="C9" s="17" t="s">
        <v>25</v>
      </c>
      <c r="D9" s="17" t="s">
        <v>26</v>
      </c>
      <c r="E9" s="17">
        <v>129</v>
      </c>
      <c r="F9" s="17">
        <v>1</v>
      </c>
      <c r="G9" s="18" t="s">
        <v>293</v>
      </c>
      <c r="H9" s="19">
        <v>243618</v>
      </c>
      <c r="I9" s="18" t="s">
        <v>27</v>
      </c>
      <c r="J9" s="52">
        <f>รวม!J10</f>
        <v>243178</v>
      </c>
    </row>
    <row r="10" spans="1:10" s="10" customFormat="1" ht="26.25" x14ac:dyDescent="0.4">
      <c r="A10" s="17">
        <v>5</v>
      </c>
      <c r="B10" s="17" t="s">
        <v>14</v>
      </c>
      <c r="C10" s="17" t="s">
        <v>28</v>
      </c>
      <c r="D10" s="17" t="s">
        <v>29</v>
      </c>
      <c r="E10" s="17">
        <v>132</v>
      </c>
      <c r="F10" s="17">
        <v>1</v>
      </c>
      <c r="G10" s="19">
        <v>221674</v>
      </c>
      <c r="H10" s="19">
        <v>243588</v>
      </c>
      <c r="I10" s="18" t="s">
        <v>27</v>
      </c>
      <c r="J10" s="52">
        <f>รวม!J11</f>
        <v>243187</v>
      </c>
    </row>
    <row r="11" spans="1:10" s="10" customFormat="1" ht="26.25" x14ac:dyDescent="0.4">
      <c r="A11" s="17">
        <v>6</v>
      </c>
      <c r="B11" s="17" t="s">
        <v>19</v>
      </c>
      <c r="C11" s="17" t="s">
        <v>30</v>
      </c>
      <c r="D11" s="17" t="s">
        <v>31</v>
      </c>
      <c r="E11" s="17">
        <v>141</v>
      </c>
      <c r="F11" s="17">
        <v>1</v>
      </c>
      <c r="G11" s="19">
        <v>221821</v>
      </c>
      <c r="H11" s="19">
        <v>243735</v>
      </c>
      <c r="I11" s="18" t="s">
        <v>32</v>
      </c>
      <c r="J11" s="52">
        <f>รวม!J12</f>
        <v>243206</v>
      </c>
    </row>
    <row r="12" spans="1:10" s="10" customFormat="1" ht="26.25" x14ac:dyDescent="0.4">
      <c r="A12" s="17">
        <v>7</v>
      </c>
      <c r="B12" s="17" t="s">
        <v>19</v>
      </c>
      <c r="C12" s="17" t="s">
        <v>33</v>
      </c>
      <c r="D12" s="17" t="s">
        <v>34</v>
      </c>
      <c r="E12" s="17">
        <v>150</v>
      </c>
      <c r="F12" s="17">
        <v>1</v>
      </c>
      <c r="G12" s="19">
        <v>221875</v>
      </c>
      <c r="H12" s="19">
        <v>243789</v>
      </c>
      <c r="I12" s="18" t="s">
        <v>18</v>
      </c>
      <c r="J12" s="52">
        <f>รวม!J13</f>
        <v>243168</v>
      </c>
    </row>
    <row r="13" spans="1:10" s="10" customFormat="1" ht="26.25" x14ac:dyDescent="0.4">
      <c r="A13" s="17">
        <v>8</v>
      </c>
      <c r="B13" s="17" t="s">
        <v>24</v>
      </c>
      <c r="C13" s="17" t="s">
        <v>35</v>
      </c>
      <c r="D13" s="17" t="s">
        <v>36</v>
      </c>
      <c r="E13" s="17">
        <v>160</v>
      </c>
      <c r="F13" s="17">
        <v>1</v>
      </c>
      <c r="G13" s="18" t="s">
        <v>293</v>
      </c>
      <c r="H13" s="19">
        <v>243618</v>
      </c>
      <c r="I13" s="18" t="s">
        <v>27</v>
      </c>
      <c r="J13" s="52">
        <f>รวม!J14</f>
        <v>0</v>
      </c>
    </row>
    <row r="14" spans="1:10" s="10" customFormat="1" ht="26.25" x14ac:dyDescent="0.4">
      <c r="A14" s="26" t="s">
        <v>296</v>
      </c>
      <c r="G14" s="24"/>
      <c r="H14" s="24"/>
      <c r="I14" s="25"/>
    </row>
    <row r="15" spans="1:10" s="26" customFormat="1" ht="26.25" x14ac:dyDescent="0.4">
      <c r="A15" s="26" t="s">
        <v>295</v>
      </c>
      <c r="G15" s="27"/>
      <c r="H15" s="27"/>
      <c r="I15" s="28"/>
    </row>
    <row r="16" spans="1:10" ht="24" x14ac:dyDescent="0.55000000000000004">
      <c r="G16" s="3"/>
      <c r="H16" s="3"/>
      <c r="I16" s="2"/>
    </row>
    <row r="17" spans="7:9" ht="24" x14ac:dyDescent="0.55000000000000004">
      <c r="G17" s="3"/>
      <c r="H17" s="3"/>
      <c r="I17" s="2"/>
    </row>
    <row r="18" spans="7:9" ht="24" x14ac:dyDescent="0.55000000000000004">
      <c r="G18" s="3"/>
      <c r="H18" s="3"/>
      <c r="I18" s="2"/>
    </row>
    <row r="19" spans="7:9" x14ac:dyDescent="0.35">
      <c r="G19" s="3"/>
      <c r="H19" s="3"/>
      <c r="I19" s="2"/>
    </row>
    <row r="20" spans="7:9" x14ac:dyDescent="0.35">
      <c r="G20" s="3"/>
      <c r="H20" s="3"/>
      <c r="I20" s="2"/>
    </row>
    <row r="21" spans="7:9" x14ac:dyDescent="0.35">
      <c r="G21" s="3"/>
      <c r="H21" s="3"/>
      <c r="I21" s="2"/>
    </row>
  </sheetData>
  <mergeCells count="10">
    <mergeCell ref="I4:I5"/>
    <mergeCell ref="J4:J5"/>
    <mergeCell ref="A1:J1"/>
    <mergeCell ref="A2:J2"/>
    <mergeCell ref="A4:A5"/>
    <mergeCell ref="B4:B5"/>
    <mergeCell ref="C4:C5"/>
    <mergeCell ref="D4:D5"/>
    <mergeCell ref="E4:F4"/>
    <mergeCell ref="G4:G5"/>
  </mergeCells>
  <pageMargins left="0.31496062992125984" right="0.31496062992125984" top="0.74803149606299213" bottom="0.47244094488188981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opLeftCell="B4" zoomScale="80" zoomScaleNormal="80" workbookViewId="0">
      <selection activeCell="M15" sqref="M15"/>
    </sheetView>
  </sheetViews>
  <sheetFormatPr defaultRowHeight="21" x14ac:dyDescent="0.35"/>
  <cols>
    <col min="1" max="1" width="8.125" style="1" customWidth="1"/>
    <col min="2" max="2" width="11.5" style="1" customWidth="1"/>
    <col min="3" max="3" width="15.75" style="1" customWidth="1"/>
    <col min="4" max="4" width="16.625" style="1" customWidth="1"/>
    <col min="5" max="5" width="10.75" style="1" customWidth="1"/>
    <col min="6" max="6" width="5.5" style="1" customWidth="1"/>
    <col min="7" max="7" width="20.875" style="1" customWidth="1"/>
    <col min="8" max="8" width="21.25" style="1" customWidth="1"/>
    <col min="9" max="9" width="19" style="1" customWidth="1"/>
    <col min="10" max="10" width="14.25" style="1" customWidth="1"/>
    <col min="11" max="16384" width="9" style="1"/>
  </cols>
  <sheetData>
    <row r="1" spans="1:10" ht="28.5" x14ac:dyDescent="0.4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8.5" x14ac:dyDescent="0.4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s="10" customFormat="1" ht="26.25" x14ac:dyDescent="0.4">
      <c r="A3" s="70" t="s">
        <v>2</v>
      </c>
      <c r="B3" s="70" t="s">
        <v>3</v>
      </c>
      <c r="C3" s="70" t="s">
        <v>4</v>
      </c>
      <c r="D3" s="70" t="s">
        <v>5</v>
      </c>
      <c r="E3" s="73" t="s">
        <v>6</v>
      </c>
      <c r="F3" s="74"/>
      <c r="G3" s="70" t="s">
        <v>9</v>
      </c>
      <c r="H3" s="20" t="s">
        <v>10</v>
      </c>
      <c r="I3" s="70" t="s">
        <v>12</v>
      </c>
      <c r="J3" s="70" t="s">
        <v>13</v>
      </c>
    </row>
    <row r="4" spans="1:10" s="10" customFormat="1" ht="26.25" x14ac:dyDescent="0.4">
      <c r="A4" s="71"/>
      <c r="B4" s="71"/>
      <c r="C4" s="71"/>
      <c r="D4" s="71"/>
      <c r="E4" s="21" t="s">
        <v>7</v>
      </c>
      <c r="F4" s="21" t="s">
        <v>8</v>
      </c>
      <c r="G4" s="71"/>
      <c r="H4" s="22" t="s">
        <v>11</v>
      </c>
      <c r="I4" s="71"/>
      <c r="J4" s="71"/>
    </row>
    <row r="5" spans="1:10" s="10" customFormat="1" ht="24.75" customHeight="1" x14ac:dyDescent="0.4">
      <c r="A5" s="17">
        <v>1</v>
      </c>
      <c r="B5" s="17" t="s">
        <v>14</v>
      </c>
      <c r="C5" s="17" t="s">
        <v>37</v>
      </c>
      <c r="D5" s="17" t="s">
        <v>38</v>
      </c>
      <c r="E5" s="18" t="s">
        <v>39</v>
      </c>
      <c r="F5" s="17">
        <v>2</v>
      </c>
      <c r="G5" s="19">
        <v>221932</v>
      </c>
      <c r="H5" s="19">
        <v>243846</v>
      </c>
      <c r="I5" s="18" t="s">
        <v>40</v>
      </c>
      <c r="J5" s="52">
        <f>รวม!J15</f>
        <v>243186</v>
      </c>
    </row>
    <row r="6" spans="1:10" s="10" customFormat="1" ht="24.75" customHeight="1" x14ac:dyDescent="0.4">
      <c r="A6" s="17">
        <v>2</v>
      </c>
      <c r="B6" s="17" t="s">
        <v>24</v>
      </c>
      <c r="C6" s="17" t="s">
        <v>41</v>
      </c>
      <c r="D6" s="17" t="s">
        <v>42</v>
      </c>
      <c r="E6" s="17">
        <v>81</v>
      </c>
      <c r="F6" s="17">
        <v>2</v>
      </c>
      <c r="G6" s="19">
        <v>221789</v>
      </c>
      <c r="H6" s="19">
        <v>243703</v>
      </c>
      <c r="I6" s="18" t="s">
        <v>43</v>
      </c>
      <c r="J6" s="52">
        <f>รวม!J16</f>
        <v>243164</v>
      </c>
    </row>
    <row r="7" spans="1:10" s="10" customFormat="1" ht="24.75" customHeight="1" x14ac:dyDescent="0.4">
      <c r="A7" s="17">
        <v>3</v>
      </c>
      <c r="B7" s="17" t="s">
        <v>24</v>
      </c>
      <c r="C7" s="17" t="s">
        <v>44</v>
      </c>
      <c r="D7" s="17" t="s">
        <v>45</v>
      </c>
      <c r="E7" s="17">
        <v>91</v>
      </c>
      <c r="F7" s="17">
        <v>2</v>
      </c>
      <c r="G7" s="19">
        <v>221868</v>
      </c>
      <c r="H7" s="19">
        <v>243782</v>
      </c>
      <c r="I7" s="18" t="s">
        <v>18</v>
      </c>
      <c r="J7" s="52">
        <f>รวม!J17</f>
        <v>243178</v>
      </c>
    </row>
    <row r="8" spans="1:10" s="10" customFormat="1" ht="24.75" customHeight="1" x14ac:dyDescent="0.4">
      <c r="A8" s="17">
        <v>4</v>
      </c>
      <c r="B8" s="17" t="s">
        <v>14</v>
      </c>
      <c r="C8" s="17" t="s">
        <v>46</v>
      </c>
      <c r="D8" s="17" t="s">
        <v>42</v>
      </c>
      <c r="E8" s="17">
        <v>210</v>
      </c>
      <c r="F8" s="17">
        <v>2</v>
      </c>
      <c r="G8" s="19">
        <v>221870</v>
      </c>
      <c r="H8" s="19">
        <v>243784</v>
      </c>
      <c r="I8" s="18" t="s">
        <v>18</v>
      </c>
      <c r="J8" s="52">
        <f>รวม!J18</f>
        <v>243193</v>
      </c>
    </row>
    <row r="9" spans="1:10" s="10" customFormat="1" ht="24.75" customHeight="1" x14ac:dyDescent="0.4">
      <c r="A9" s="17">
        <v>5</v>
      </c>
      <c r="B9" s="17" t="s">
        <v>14</v>
      </c>
      <c r="C9" s="17" t="s">
        <v>47</v>
      </c>
      <c r="D9" s="17" t="s">
        <v>48</v>
      </c>
      <c r="E9" s="17">
        <v>233</v>
      </c>
      <c r="F9" s="17">
        <v>2</v>
      </c>
      <c r="G9" s="19">
        <v>221932</v>
      </c>
      <c r="H9" s="19">
        <v>243846</v>
      </c>
      <c r="I9" s="18" t="s">
        <v>40</v>
      </c>
      <c r="J9" s="52">
        <f>รวม!J19</f>
        <v>243194</v>
      </c>
    </row>
    <row r="10" spans="1:10" s="10" customFormat="1" ht="24.75" customHeight="1" x14ac:dyDescent="0.4">
      <c r="A10" s="17">
        <v>6</v>
      </c>
      <c r="B10" s="17" t="s">
        <v>19</v>
      </c>
      <c r="C10" s="17" t="s">
        <v>49</v>
      </c>
      <c r="D10" s="17" t="s">
        <v>50</v>
      </c>
      <c r="E10" s="17" t="s">
        <v>51</v>
      </c>
      <c r="F10" s="17">
        <v>2</v>
      </c>
      <c r="G10" s="19">
        <v>221945</v>
      </c>
      <c r="H10" s="19">
        <v>243859</v>
      </c>
      <c r="I10" s="18" t="s">
        <v>40</v>
      </c>
      <c r="J10" s="52">
        <f>รวม!J20</f>
        <v>0</v>
      </c>
    </row>
    <row r="11" spans="1:10" s="10" customFormat="1" ht="24.75" customHeight="1" x14ac:dyDescent="0.4">
      <c r="A11" s="17">
        <v>7</v>
      </c>
      <c r="B11" s="17" t="s">
        <v>19</v>
      </c>
      <c r="C11" s="17" t="s">
        <v>52</v>
      </c>
      <c r="D11" s="17" t="s">
        <v>42</v>
      </c>
      <c r="E11" s="17">
        <v>240</v>
      </c>
      <c r="F11" s="17">
        <v>2</v>
      </c>
      <c r="G11" s="19">
        <v>221719</v>
      </c>
      <c r="H11" s="19">
        <v>243633</v>
      </c>
      <c r="I11" s="18" t="s">
        <v>23</v>
      </c>
      <c r="J11" s="52">
        <f>รวม!J21</f>
        <v>243187</v>
      </c>
    </row>
    <row r="12" spans="1:10" s="10" customFormat="1" ht="24.75" customHeight="1" x14ac:dyDescent="0.4">
      <c r="A12" s="17">
        <v>8</v>
      </c>
      <c r="B12" s="17" t="s">
        <v>14</v>
      </c>
      <c r="C12" s="17" t="s">
        <v>47</v>
      </c>
      <c r="D12" s="17" t="s">
        <v>53</v>
      </c>
      <c r="E12" s="17">
        <v>271</v>
      </c>
      <c r="F12" s="17">
        <v>2</v>
      </c>
      <c r="G12" s="19">
        <v>221777</v>
      </c>
      <c r="H12" s="19">
        <v>243691</v>
      </c>
      <c r="I12" s="18" t="s">
        <v>43</v>
      </c>
      <c r="J12" s="52">
        <f>รวม!J22</f>
        <v>243187</v>
      </c>
    </row>
    <row r="13" spans="1:10" s="10" customFormat="1" ht="24.75" customHeight="1" x14ac:dyDescent="0.4">
      <c r="A13" s="17">
        <v>9</v>
      </c>
      <c r="B13" s="17" t="s">
        <v>19</v>
      </c>
      <c r="C13" s="17" t="s">
        <v>54</v>
      </c>
      <c r="D13" s="17" t="s">
        <v>55</v>
      </c>
      <c r="E13" s="17">
        <v>363</v>
      </c>
      <c r="F13" s="17">
        <v>2</v>
      </c>
      <c r="G13" s="19">
        <v>221900</v>
      </c>
      <c r="H13" s="19">
        <v>243814</v>
      </c>
      <c r="I13" s="18" t="s">
        <v>56</v>
      </c>
      <c r="J13" s="52">
        <f>รวม!J23</f>
        <v>243168</v>
      </c>
    </row>
    <row r="14" spans="1:10" s="10" customFormat="1" ht="24.75" customHeight="1" x14ac:dyDescent="0.4">
      <c r="A14" s="17">
        <v>10</v>
      </c>
      <c r="B14" s="17" t="s">
        <v>19</v>
      </c>
      <c r="C14" s="17" t="s">
        <v>57</v>
      </c>
      <c r="D14" s="17" t="s">
        <v>58</v>
      </c>
      <c r="E14" s="17">
        <v>389</v>
      </c>
      <c r="F14" s="17">
        <v>2</v>
      </c>
      <c r="G14" s="19">
        <v>221871</v>
      </c>
      <c r="H14" s="19">
        <v>243785</v>
      </c>
      <c r="I14" s="18" t="s">
        <v>18</v>
      </c>
      <c r="J14" s="52">
        <f>รวม!J24</f>
        <v>0</v>
      </c>
    </row>
    <row r="15" spans="1:10" s="10" customFormat="1" ht="24.75" customHeight="1" x14ac:dyDescent="0.4">
      <c r="A15" s="17">
        <v>11</v>
      </c>
      <c r="B15" s="17" t="s">
        <v>19</v>
      </c>
      <c r="C15" s="17" t="s">
        <v>59</v>
      </c>
      <c r="D15" s="17" t="s">
        <v>60</v>
      </c>
      <c r="E15" s="17">
        <v>434</v>
      </c>
      <c r="F15" s="17">
        <v>2</v>
      </c>
      <c r="G15" s="19">
        <v>221744</v>
      </c>
      <c r="H15" s="19">
        <v>243658</v>
      </c>
      <c r="I15" s="18" t="s">
        <v>61</v>
      </c>
      <c r="J15" s="52">
        <f>รวม!J25</f>
        <v>0</v>
      </c>
    </row>
    <row r="16" spans="1:10" s="10" customFormat="1" ht="24.75" customHeight="1" x14ac:dyDescent="0.4">
      <c r="A16" s="17">
        <v>12</v>
      </c>
      <c r="B16" s="17" t="s">
        <v>19</v>
      </c>
      <c r="C16" s="17" t="s">
        <v>62</v>
      </c>
      <c r="D16" s="17" t="s">
        <v>63</v>
      </c>
      <c r="E16" s="17">
        <v>448</v>
      </c>
      <c r="F16" s="17">
        <v>2</v>
      </c>
      <c r="G16" s="19">
        <v>221828</v>
      </c>
      <c r="H16" s="19">
        <v>243742</v>
      </c>
      <c r="I16" s="18" t="s">
        <v>64</v>
      </c>
      <c r="J16" s="52">
        <f>รวม!J26</f>
        <v>243202</v>
      </c>
    </row>
    <row r="17" spans="1:10" s="10" customFormat="1" ht="24.75" customHeight="1" x14ac:dyDescent="0.4">
      <c r="A17" s="17">
        <v>13</v>
      </c>
      <c r="B17" s="17" t="s">
        <v>14</v>
      </c>
      <c r="C17" s="17" t="s">
        <v>65</v>
      </c>
      <c r="D17" s="17" t="s">
        <v>66</v>
      </c>
      <c r="E17" s="17">
        <v>460</v>
      </c>
      <c r="F17" s="17">
        <v>2</v>
      </c>
      <c r="G17" s="19">
        <v>221946</v>
      </c>
      <c r="H17" s="19">
        <v>243860</v>
      </c>
      <c r="I17" s="18" t="s">
        <v>40</v>
      </c>
      <c r="J17" s="52">
        <f>รวม!J27</f>
        <v>0</v>
      </c>
    </row>
    <row r="18" spans="1:10" s="10" customFormat="1" ht="24.75" customHeight="1" x14ac:dyDescent="0.4">
      <c r="A18" s="17">
        <v>14</v>
      </c>
      <c r="B18" s="17" t="s">
        <v>19</v>
      </c>
      <c r="C18" s="17" t="s">
        <v>67</v>
      </c>
      <c r="D18" s="17" t="s">
        <v>68</v>
      </c>
      <c r="E18" s="17">
        <v>470</v>
      </c>
      <c r="F18" s="17">
        <v>2</v>
      </c>
      <c r="G18" s="19">
        <v>221777</v>
      </c>
      <c r="H18" s="19">
        <v>243691</v>
      </c>
      <c r="I18" s="18" t="s">
        <v>43</v>
      </c>
      <c r="J18" s="52">
        <f>รวม!J28</f>
        <v>0</v>
      </c>
    </row>
    <row r="19" spans="1:10" s="10" customFormat="1" ht="24.75" customHeight="1" x14ac:dyDescent="0.4">
      <c r="A19" s="17">
        <v>15</v>
      </c>
      <c r="B19" s="17" t="s">
        <v>14</v>
      </c>
      <c r="C19" s="17" t="s">
        <v>69</v>
      </c>
      <c r="D19" s="17" t="s">
        <v>70</v>
      </c>
      <c r="E19" s="17">
        <v>489</v>
      </c>
      <c r="F19" s="17">
        <v>2</v>
      </c>
      <c r="G19" s="19">
        <v>221586</v>
      </c>
      <c r="H19" s="19">
        <v>243500</v>
      </c>
      <c r="I19" s="18" t="s">
        <v>71</v>
      </c>
      <c r="J19" s="52">
        <f>รวม!J29</f>
        <v>243182</v>
      </c>
    </row>
    <row r="20" spans="1:10" s="10" customFormat="1" ht="24.75" customHeight="1" x14ac:dyDescent="0.4">
      <c r="A20" s="17">
        <v>16</v>
      </c>
      <c r="B20" s="17" t="s">
        <v>14</v>
      </c>
      <c r="C20" s="17" t="s">
        <v>72</v>
      </c>
      <c r="D20" s="17" t="s">
        <v>42</v>
      </c>
      <c r="E20" s="17">
        <v>490</v>
      </c>
      <c r="F20" s="17">
        <v>2</v>
      </c>
      <c r="G20" s="19">
        <v>221706</v>
      </c>
      <c r="H20" s="19">
        <v>243620</v>
      </c>
      <c r="I20" s="18" t="s">
        <v>23</v>
      </c>
      <c r="J20" s="52">
        <f>รวม!J30</f>
        <v>0</v>
      </c>
    </row>
    <row r="21" spans="1:10" s="10" customFormat="1" ht="24.75" customHeight="1" x14ac:dyDescent="0.4">
      <c r="A21" s="17">
        <v>17</v>
      </c>
      <c r="B21" s="17" t="s">
        <v>19</v>
      </c>
      <c r="C21" s="17" t="s">
        <v>73</v>
      </c>
      <c r="D21" s="17" t="s">
        <v>42</v>
      </c>
      <c r="E21" s="17">
        <v>522</v>
      </c>
      <c r="F21" s="17">
        <v>2</v>
      </c>
      <c r="G21" s="19">
        <v>221620</v>
      </c>
      <c r="H21" s="19">
        <v>243534</v>
      </c>
      <c r="I21" s="18" t="s">
        <v>74</v>
      </c>
      <c r="J21" s="52">
        <f>รวม!J31</f>
        <v>243196</v>
      </c>
    </row>
    <row r="22" spans="1:10" s="10" customFormat="1" ht="24.75" customHeight="1" x14ac:dyDescent="0.4">
      <c r="A22" s="17">
        <v>18</v>
      </c>
      <c r="B22" s="17" t="s">
        <v>14</v>
      </c>
      <c r="C22" s="17" t="s">
        <v>75</v>
      </c>
      <c r="D22" s="17" t="s">
        <v>42</v>
      </c>
      <c r="E22" s="17">
        <v>522</v>
      </c>
      <c r="F22" s="17">
        <v>2</v>
      </c>
      <c r="G22" s="19">
        <v>221747</v>
      </c>
      <c r="H22" s="19">
        <v>243661</v>
      </c>
      <c r="I22" s="18" t="s">
        <v>61</v>
      </c>
      <c r="J22" s="52">
        <f>รวม!J32</f>
        <v>243196</v>
      </c>
    </row>
    <row r="23" spans="1:10" s="10" customFormat="1" ht="24.75" customHeight="1" x14ac:dyDescent="0.4">
      <c r="A23" s="17">
        <v>19</v>
      </c>
      <c r="B23" s="17" t="s">
        <v>19</v>
      </c>
      <c r="C23" s="17" t="s">
        <v>76</v>
      </c>
      <c r="D23" s="17" t="s">
        <v>77</v>
      </c>
      <c r="E23" s="17">
        <v>525</v>
      </c>
      <c r="F23" s="17">
        <v>2</v>
      </c>
      <c r="G23" s="19">
        <v>221870</v>
      </c>
      <c r="H23" s="19">
        <v>243784</v>
      </c>
      <c r="I23" s="18" t="s">
        <v>18</v>
      </c>
      <c r="J23" s="52">
        <f>รวม!J33</f>
        <v>243207</v>
      </c>
    </row>
    <row r="24" spans="1:10" s="10" customFormat="1" ht="24.75" customHeight="1" x14ac:dyDescent="0.4">
      <c r="A24" s="17">
        <v>20</v>
      </c>
      <c r="B24" s="17" t="s">
        <v>24</v>
      </c>
      <c r="C24" s="17" t="s">
        <v>78</v>
      </c>
      <c r="D24" s="17" t="s">
        <v>42</v>
      </c>
      <c r="E24" s="17">
        <v>541</v>
      </c>
      <c r="F24" s="17">
        <v>2</v>
      </c>
      <c r="G24" s="19">
        <v>221680</v>
      </c>
      <c r="H24" s="19">
        <v>243594</v>
      </c>
      <c r="I24" s="18" t="s">
        <v>27</v>
      </c>
      <c r="J24" s="52">
        <f>รวม!J34</f>
        <v>243202</v>
      </c>
    </row>
    <row r="25" spans="1:10" s="10" customFormat="1" ht="24.75" customHeight="1" x14ac:dyDescent="0.4">
      <c r="A25" s="17">
        <v>21</v>
      </c>
      <c r="B25" s="17" t="s">
        <v>14</v>
      </c>
      <c r="C25" s="17" t="s">
        <v>79</v>
      </c>
      <c r="D25" s="17" t="s">
        <v>80</v>
      </c>
      <c r="E25" s="17">
        <v>548</v>
      </c>
      <c r="F25" s="17">
        <v>2</v>
      </c>
      <c r="G25" s="19">
        <v>221931</v>
      </c>
      <c r="H25" s="19">
        <v>243845</v>
      </c>
      <c r="I25" s="18" t="s">
        <v>40</v>
      </c>
      <c r="J25" s="52">
        <f>รวม!J35</f>
        <v>243172</v>
      </c>
    </row>
    <row r="26" spans="1:10" s="10" customFormat="1" ht="24.75" customHeight="1" x14ac:dyDescent="0.4">
      <c r="A26" s="17">
        <v>22</v>
      </c>
      <c r="B26" s="17" t="s">
        <v>19</v>
      </c>
      <c r="C26" s="17" t="s">
        <v>81</v>
      </c>
      <c r="D26" s="17" t="s">
        <v>82</v>
      </c>
      <c r="E26" s="17">
        <v>559</v>
      </c>
      <c r="F26" s="17">
        <v>2</v>
      </c>
      <c r="G26" s="19">
        <v>221598</v>
      </c>
      <c r="H26" s="19">
        <v>243877</v>
      </c>
      <c r="I26" s="18" t="s">
        <v>71</v>
      </c>
      <c r="J26" s="52">
        <f>รวม!J36</f>
        <v>243168</v>
      </c>
    </row>
    <row r="27" spans="1:10" s="10" customFormat="1" ht="24.75" customHeight="1" x14ac:dyDescent="0.4">
      <c r="A27" s="17">
        <v>23</v>
      </c>
      <c r="B27" s="17" t="s">
        <v>14</v>
      </c>
      <c r="C27" s="17" t="s">
        <v>83</v>
      </c>
      <c r="D27" s="17" t="s">
        <v>84</v>
      </c>
      <c r="E27" s="17">
        <v>589</v>
      </c>
      <c r="F27" s="17">
        <v>2</v>
      </c>
      <c r="G27" s="19">
        <v>221620</v>
      </c>
      <c r="H27" s="19">
        <v>243534</v>
      </c>
      <c r="I27" s="18" t="s">
        <v>74</v>
      </c>
      <c r="J27" s="52">
        <f>รวม!J37</f>
        <v>243166</v>
      </c>
    </row>
    <row r="28" spans="1:10" s="10" customFormat="1" ht="26.25" x14ac:dyDescent="0.4">
      <c r="A28" s="26" t="s">
        <v>296</v>
      </c>
    </row>
    <row r="29" spans="1:10" s="26" customFormat="1" ht="26.25" x14ac:dyDescent="0.4">
      <c r="A29" s="26" t="s">
        <v>295</v>
      </c>
      <c r="G29" s="27"/>
      <c r="H29" s="27"/>
      <c r="I29" s="28"/>
    </row>
  </sheetData>
  <mergeCells count="10">
    <mergeCell ref="A1:J1"/>
    <mergeCell ref="A2:J2"/>
    <mergeCell ref="A3:A4"/>
    <mergeCell ref="B3:B4"/>
    <mergeCell ref="C3:C4"/>
    <mergeCell ref="D3:D4"/>
    <mergeCell ref="E3:F3"/>
    <mergeCell ref="G3:G4"/>
    <mergeCell ref="I3:I4"/>
    <mergeCell ref="J3:J4"/>
  </mergeCells>
  <pageMargins left="0.47244094488188981" right="0.27559055118110237" top="0.35433070866141736" bottom="0.27559055118110237" header="0.31496062992125984" footer="0.31496062992125984"/>
  <pageSetup paperSize="9" scale="91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4" zoomScale="90" zoomScaleNormal="90" workbookViewId="0">
      <selection activeCell="K14" sqref="K14"/>
    </sheetView>
  </sheetViews>
  <sheetFormatPr defaultRowHeight="21" x14ac:dyDescent="0.35"/>
  <cols>
    <col min="1" max="1" width="9.125" style="1" customWidth="1"/>
    <col min="2" max="2" width="11.125" style="1" customWidth="1"/>
    <col min="3" max="3" width="13.125" style="1" customWidth="1"/>
    <col min="4" max="4" width="14.875" style="1" customWidth="1"/>
    <col min="5" max="5" width="11.125" style="1" customWidth="1"/>
    <col min="6" max="6" width="5.5" style="1" customWidth="1"/>
    <col min="7" max="7" width="21" style="1" customWidth="1"/>
    <col min="8" max="8" width="21.5" style="1" customWidth="1"/>
    <col min="9" max="9" width="18.75" style="1" customWidth="1"/>
    <col min="10" max="10" width="14.25" style="1" customWidth="1"/>
    <col min="11" max="16384" width="9" style="1"/>
  </cols>
  <sheetData>
    <row r="1" spans="1:10" ht="28.5" x14ac:dyDescent="0.4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8.5" x14ac:dyDescent="0.4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s="10" customFormat="1" ht="26.25" x14ac:dyDescent="0.4">
      <c r="A3" s="70" t="s">
        <v>2</v>
      </c>
      <c r="B3" s="70" t="s">
        <v>3</v>
      </c>
      <c r="C3" s="70" t="s">
        <v>4</v>
      </c>
      <c r="D3" s="70" t="s">
        <v>5</v>
      </c>
      <c r="E3" s="73" t="s">
        <v>6</v>
      </c>
      <c r="F3" s="74"/>
      <c r="G3" s="70" t="s">
        <v>9</v>
      </c>
      <c r="H3" s="20" t="s">
        <v>294</v>
      </c>
      <c r="I3" s="70" t="s">
        <v>12</v>
      </c>
      <c r="J3" s="70" t="s">
        <v>13</v>
      </c>
    </row>
    <row r="4" spans="1:10" s="10" customFormat="1" ht="26.25" x14ac:dyDescent="0.4">
      <c r="A4" s="71"/>
      <c r="B4" s="71"/>
      <c r="C4" s="71"/>
      <c r="D4" s="71"/>
      <c r="E4" s="21" t="s">
        <v>7</v>
      </c>
      <c r="F4" s="21" t="s">
        <v>8</v>
      </c>
      <c r="G4" s="71"/>
      <c r="H4" s="22" t="s">
        <v>11</v>
      </c>
      <c r="I4" s="71"/>
      <c r="J4" s="71"/>
    </row>
    <row r="5" spans="1:10" s="10" customFormat="1" ht="26.25" x14ac:dyDescent="0.4">
      <c r="A5" s="17">
        <v>1</v>
      </c>
      <c r="B5" s="17" t="s">
        <v>19</v>
      </c>
      <c r="C5" s="17" t="s">
        <v>85</v>
      </c>
      <c r="D5" s="17" t="s">
        <v>86</v>
      </c>
      <c r="E5" s="18" t="s">
        <v>87</v>
      </c>
      <c r="F5" s="17">
        <v>3</v>
      </c>
      <c r="G5" s="18" t="s">
        <v>293</v>
      </c>
      <c r="H5" s="19">
        <v>243618</v>
      </c>
      <c r="I5" s="18" t="s">
        <v>27</v>
      </c>
      <c r="J5" s="52">
        <f>รวม!J38</f>
        <v>243171</v>
      </c>
    </row>
    <row r="6" spans="1:10" s="10" customFormat="1" ht="26.25" x14ac:dyDescent="0.4">
      <c r="A6" s="17">
        <v>2</v>
      </c>
      <c r="B6" s="17" t="s">
        <v>19</v>
      </c>
      <c r="C6" s="17" t="s">
        <v>88</v>
      </c>
      <c r="D6" s="17" t="s">
        <v>89</v>
      </c>
      <c r="E6" s="17">
        <v>10</v>
      </c>
      <c r="F6" s="17">
        <v>3</v>
      </c>
      <c r="G6" s="19">
        <v>221870</v>
      </c>
      <c r="H6" s="19">
        <v>243784</v>
      </c>
      <c r="I6" s="18" t="s">
        <v>18</v>
      </c>
      <c r="J6" s="52">
        <f>รวม!J39</f>
        <v>243192</v>
      </c>
    </row>
    <row r="7" spans="1:10" s="10" customFormat="1" ht="26.25" x14ac:dyDescent="0.4">
      <c r="A7" s="17">
        <v>3</v>
      </c>
      <c r="B7" s="17" t="s">
        <v>14</v>
      </c>
      <c r="C7" s="17" t="s">
        <v>90</v>
      </c>
      <c r="D7" s="17" t="s">
        <v>91</v>
      </c>
      <c r="E7" s="17">
        <v>13</v>
      </c>
      <c r="F7" s="17">
        <v>3</v>
      </c>
      <c r="G7" s="19">
        <v>221813</v>
      </c>
      <c r="H7" s="19">
        <v>243727</v>
      </c>
      <c r="I7" s="18" t="s">
        <v>32</v>
      </c>
      <c r="J7" s="52">
        <f>รวม!J40</f>
        <v>243181</v>
      </c>
    </row>
    <row r="8" spans="1:10" s="10" customFormat="1" ht="26.25" x14ac:dyDescent="0.4">
      <c r="A8" s="17">
        <v>4</v>
      </c>
      <c r="B8" s="17" t="s">
        <v>14</v>
      </c>
      <c r="C8" s="17" t="s">
        <v>92</v>
      </c>
      <c r="D8" s="17" t="s">
        <v>93</v>
      </c>
      <c r="E8" s="18" t="s">
        <v>94</v>
      </c>
      <c r="F8" s="17">
        <v>3</v>
      </c>
      <c r="G8" s="19">
        <v>221625</v>
      </c>
      <c r="H8" s="19">
        <v>243539</v>
      </c>
      <c r="I8" s="18" t="s">
        <v>74</v>
      </c>
      <c r="J8" s="52">
        <f>รวม!J41</f>
        <v>243173</v>
      </c>
    </row>
    <row r="9" spans="1:10" s="10" customFormat="1" ht="26.25" x14ac:dyDescent="0.4">
      <c r="A9" s="17">
        <v>5</v>
      </c>
      <c r="B9" s="17" t="s">
        <v>14</v>
      </c>
      <c r="C9" s="17" t="s">
        <v>95</v>
      </c>
      <c r="D9" s="17" t="s">
        <v>96</v>
      </c>
      <c r="E9" s="17">
        <v>28</v>
      </c>
      <c r="F9" s="17">
        <v>3</v>
      </c>
      <c r="G9" s="19">
        <v>221900</v>
      </c>
      <c r="H9" s="19">
        <v>243814</v>
      </c>
      <c r="I9" s="18" t="s">
        <v>56</v>
      </c>
      <c r="J9" s="52">
        <f>รวม!J42</f>
        <v>243173</v>
      </c>
    </row>
    <row r="10" spans="1:10" s="10" customFormat="1" ht="26.25" x14ac:dyDescent="0.4">
      <c r="A10" s="17">
        <v>6</v>
      </c>
      <c r="B10" s="17" t="s">
        <v>19</v>
      </c>
      <c r="C10" s="17" t="s">
        <v>97</v>
      </c>
      <c r="D10" s="17" t="s">
        <v>98</v>
      </c>
      <c r="E10" s="18" t="s">
        <v>17</v>
      </c>
      <c r="F10" s="17">
        <v>3</v>
      </c>
      <c r="G10" s="19">
        <v>221923</v>
      </c>
      <c r="H10" s="19">
        <v>243837</v>
      </c>
      <c r="I10" s="18" t="s">
        <v>40</v>
      </c>
      <c r="J10" s="52">
        <f>รวม!J43</f>
        <v>243179</v>
      </c>
    </row>
    <row r="11" spans="1:10" s="10" customFormat="1" ht="26.25" x14ac:dyDescent="0.4">
      <c r="A11" s="17">
        <v>7</v>
      </c>
      <c r="B11" s="17" t="s">
        <v>24</v>
      </c>
      <c r="C11" s="17" t="s">
        <v>99</v>
      </c>
      <c r="D11" s="17" t="s">
        <v>100</v>
      </c>
      <c r="E11" s="17">
        <v>36</v>
      </c>
      <c r="F11" s="17">
        <v>3</v>
      </c>
      <c r="G11" s="19">
        <v>221914</v>
      </c>
      <c r="H11" s="19">
        <v>243828</v>
      </c>
      <c r="I11" s="18" t="s">
        <v>56</v>
      </c>
      <c r="J11" s="52">
        <f>รวม!J44</f>
        <v>243192</v>
      </c>
    </row>
    <row r="12" spans="1:10" s="10" customFormat="1" ht="26.25" x14ac:dyDescent="0.4">
      <c r="A12" s="17">
        <v>8</v>
      </c>
      <c r="B12" s="17" t="s">
        <v>19</v>
      </c>
      <c r="C12" s="17" t="s">
        <v>101</v>
      </c>
      <c r="D12" s="17" t="s">
        <v>102</v>
      </c>
      <c r="E12" s="17" t="s">
        <v>103</v>
      </c>
      <c r="F12" s="17">
        <v>3</v>
      </c>
      <c r="G12" s="19">
        <v>221843</v>
      </c>
      <c r="H12" s="19">
        <v>243757</v>
      </c>
      <c r="I12" s="18" t="s">
        <v>64</v>
      </c>
      <c r="J12" s="52">
        <f>รวม!J45</f>
        <v>243206</v>
      </c>
    </row>
    <row r="13" spans="1:10" s="10" customFormat="1" ht="26.25" x14ac:dyDescent="0.4">
      <c r="A13" s="17">
        <v>9</v>
      </c>
      <c r="B13" s="17" t="s">
        <v>24</v>
      </c>
      <c r="C13" s="17" t="s">
        <v>104</v>
      </c>
      <c r="D13" s="17" t="s">
        <v>105</v>
      </c>
      <c r="E13" s="17" t="s">
        <v>106</v>
      </c>
      <c r="F13" s="17">
        <v>3</v>
      </c>
      <c r="G13" s="18" t="s">
        <v>107</v>
      </c>
      <c r="H13" s="19">
        <v>243677</v>
      </c>
      <c r="I13" s="18" t="s">
        <v>61</v>
      </c>
      <c r="J13" s="52">
        <f>รวม!J46</f>
        <v>0</v>
      </c>
    </row>
    <row r="14" spans="1:10" s="10" customFormat="1" ht="26.25" x14ac:dyDescent="0.4">
      <c r="A14" s="17">
        <v>10</v>
      </c>
      <c r="B14" s="17" t="s">
        <v>19</v>
      </c>
      <c r="C14" s="17" t="s">
        <v>108</v>
      </c>
      <c r="D14" s="17" t="s">
        <v>66</v>
      </c>
      <c r="E14" s="17">
        <v>78</v>
      </c>
      <c r="F14" s="17">
        <v>3</v>
      </c>
      <c r="G14" s="19">
        <v>221720</v>
      </c>
      <c r="H14" s="19">
        <v>243634</v>
      </c>
      <c r="I14" s="18" t="s">
        <v>23</v>
      </c>
      <c r="J14" s="52">
        <f>รวม!J47</f>
        <v>0</v>
      </c>
    </row>
    <row r="15" spans="1:10" s="10" customFormat="1" ht="26.25" x14ac:dyDescent="0.4">
      <c r="A15" s="17">
        <v>11</v>
      </c>
      <c r="B15" s="17" t="s">
        <v>14</v>
      </c>
      <c r="C15" s="17" t="s">
        <v>78</v>
      </c>
      <c r="D15" s="17" t="s">
        <v>109</v>
      </c>
      <c r="E15" s="17">
        <v>83</v>
      </c>
      <c r="F15" s="17">
        <v>3</v>
      </c>
      <c r="G15" s="19">
        <v>221885</v>
      </c>
      <c r="H15" s="19">
        <v>243799</v>
      </c>
      <c r="I15" s="18" t="s">
        <v>18</v>
      </c>
      <c r="J15" s="52">
        <f>รวม!J48</f>
        <v>243171</v>
      </c>
    </row>
    <row r="16" spans="1:10" s="10" customFormat="1" ht="26.25" x14ac:dyDescent="0.4">
      <c r="A16" s="17">
        <v>12</v>
      </c>
      <c r="B16" s="17" t="s">
        <v>19</v>
      </c>
      <c r="C16" s="17" t="s">
        <v>110</v>
      </c>
      <c r="D16" s="17" t="s">
        <v>42</v>
      </c>
      <c r="E16" s="17" t="s">
        <v>111</v>
      </c>
      <c r="F16" s="17">
        <v>3</v>
      </c>
      <c r="G16" s="19">
        <v>221592</v>
      </c>
      <c r="H16" s="19">
        <v>243506</v>
      </c>
      <c r="I16" s="18" t="s">
        <v>71</v>
      </c>
      <c r="J16" s="52">
        <f>รวม!J49</f>
        <v>243164</v>
      </c>
    </row>
    <row r="17" spans="1:10" s="10" customFormat="1" ht="26.25" x14ac:dyDescent="0.4">
      <c r="A17" s="17">
        <v>13</v>
      </c>
      <c r="B17" s="17" t="s">
        <v>14</v>
      </c>
      <c r="C17" s="17" t="s">
        <v>112</v>
      </c>
      <c r="D17" s="17" t="s">
        <v>113</v>
      </c>
      <c r="E17" s="17">
        <v>120</v>
      </c>
      <c r="F17" s="17">
        <v>3</v>
      </c>
      <c r="G17" s="19">
        <v>221681</v>
      </c>
      <c r="H17" s="19">
        <v>243595</v>
      </c>
      <c r="I17" s="18" t="s">
        <v>27</v>
      </c>
      <c r="J17" s="52">
        <f>รวม!J50</f>
        <v>243192</v>
      </c>
    </row>
    <row r="18" spans="1:10" s="10" customFormat="1" ht="26.25" x14ac:dyDescent="0.4">
      <c r="A18" s="26" t="s">
        <v>296</v>
      </c>
      <c r="G18" s="24"/>
      <c r="H18" s="24"/>
      <c r="I18" s="25"/>
    </row>
    <row r="19" spans="1:10" s="26" customFormat="1" ht="26.25" x14ac:dyDescent="0.4">
      <c r="A19" s="26" t="s">
        <v>295</v>
      </c>
      <c r="G19" s="27"/>
      <c r="H19" s="27"/>
      <c r="I19" s="28"/>
    </row>
    <row r="20" spans="1:10" s="10" customFormat="1" ht="26.25" x14ac:dyDescent="0.4">
      <c r="G20" s="24"/>
      <c r="H20" s="24"/>
      <c r="I20" s="25"/>
    </row>
    <row r="21" spans="1:10" x14ac:dyDescent="0.35">
      <c r="G21" s="3"/>
      <c r="H21" s="3"/>
      <c r="I21" s="2"/>
    </row>
    <row r="22" spans="1:10" x14ac:dyDescent="0.35">
      <c r="G22" s="3"/>
      <c r="H22" s="3"/>
      <c r="I22" s="2"/>
    </row>
    <row r="23" spans="1:10" x14ac:dyDescent="0.35">
      <c r="G23" s="3"/>
      <c r="H23" s="3"/>
      <c r="I23" s="2"/>
    </row>
    <row r="24" spans="1:10" x14ac:dyDescent="0.35">
      <c r="G24" s="3"/>
      <c r="H24" s="3"/>
      <c r="I24" s="2"/>
    </row>
    <row r="25" spans="1:10" x14ac:dyDescent="0.35">
      <c r="G25" s="3"/>
      <c r="H25" s="3"/>
      <c r="I25" s="2"/>
    </row>
    <row r="26" spans="1:10" x14ac:dyDescent="0.35">
      <c r="G26" s="3"/>
      <c r="H26" s="3"/>
      <c r="I26" s="2"/>
    </row>
  </sheetData>
  <mergeCells count="10">
    <mergeCell ref="A1:J1"/>
    <mergeCell ref="A2:J2"/>
    <mergeCell ref="A3:A4"/>
    <mergeCell ref="B3:B4"/>
    <mergeCell ref="C3:C4"/>
    <mergeCell ref="D3:D4"/>
    <mergeCell ref="E3:F3"/>
    <mergeCell ref="G3:G4"/>
    <mergeCell ref="I3:I4"/>
    <mergeCell ref="J3:J4"/>
  </mergeCells>
  <pageMargins left="0.42" right="0.4" top="0.74803149606299213" bottom="0.74803149606299213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J5" sqref="J5:J12"/>
    </sheetView>
  </sheetViews>
  <sheetFormatPr defaultRowHeight="21" x14ac:dyDescent="0.35"/>
  <cols>
    <col min="1" max="1" width="8.875" style="1" customWidth="1"/>
    <col min="2" max="2" width="10.5" style="1" customWidth="1"/>
    <col min="3" max="3" width="13.125" style="1" customWidth="1"/>
    <col min="4" max="4" width="16.5" style="1" customWidth="1"/>
    <col min="5" max="5" width="11" style="1" customWidth="1"/>
    <col min="6" max="6" width="6.375" style="1" customWidth="1"/>
    <col min="7" max="7" width="19.125" style="1" customWidth="1"/>
    <col min="8" max="8" width="20.625" style="1" customWidth="1"/>
    <col min="9" max="9" width="18.625" style="1" customWidth="1"/>
    <col min="10" max="10" width="14.25" style="1" customWidth="1"/>
    <col min="11" max="16384" width="9" style="1"/>
  </cols>
  <sheetData>
    <row r="1" spans="1:10" ht="28.5" x14ac:dyDescent="0.4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8.5" x14ac:dyDescent="0.4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s="30" customFormat="1" ht="26.25" x14ac:dyDescent="0.4">
      <c r="A3" s="70" t="s">
        <v>2</v>
      </c>
      <c r="B3" s="70" t="s">
        <v>3</v>
      </c>
      <c r="C3" s="70" t="s">
        <v>4</v>
      </c>
      <c r="D3" s="70" t="s">
        <v>5</v>
      </c>
      <c r="E3" s="73" t="s">
        <v>6</v>
      </c>
      <c r="F3" s="74"/>
      <c r="G3" s="70" t="s">
        <v>9</v>
      </c>
      <c r="H3" s="20" t="s">
        <v>10</v>
      </c>
      <c r="I3" s="70" t="s">
        <v>12</v>
      </c>
      <c r="J3" s="70" t="s">
        <v>13</v>
      </c>
    </row>
    <row r="4" spans="1:10" s="30" customFormat="1" ht="26.25" x14ac:dyDescent="0.4">
      <c r="A4" s="71"/>
      <c r="B4" s="71"/>
      <c r="C4" s="71"/>
      <c r="D4" s="71"/>
      <c r="E4" s="31" t="s">
        <v>7</v>
      </c>
      <c r="F4" s="31" t="s">
        <v>8</v>
      </c>
      <c r="G4" s="71"/>
      <c r="H4" s="22" t="s">
        <v>11</v>
      </c>
      <c r="I4" s="71"/>
      <c r="J4" s="71"/>
    </row>
    <row r="5" spans="1:10" s="10" customFormat="1" ht="26.25" x14ac:dyDescent="0.4">
      <c r="A5" s="17">
        <v>1</v>
      </c>
      <c r="B5" s="17" t="s">
        <v>19</v>
      </c>
      <c r="C5" s="17" t="s">
        <v>65</v>
      </c>
      <c r="D5" s="17" t="s">
        <v>114</v>
      </c>
      <c r="E5" s="18" t="s">
        <v>115</v>
      </c>
      <c r="F5" s="17">
        <v>4</v>
      </c>
      <c r="G5" s="19">
        <v>221766</v>
      </c>
      <c r="H5" s="19">
        <v>243680</v>
      </c>
      <c r="I5" s="18" t="s">
        <v>43</v>
      </c>
      <c r="J5" s="52">
        <f>รวม!J51</f>
        <v>243164</v>
      </c>
    </row>
    <row r="6" spans="1:10" s="10" customFormat="1" ht="26.25" x14ac:dyDescent="0.4">
      <c r="A6" s="17">
        <v>2</v>
      </c>
      <c r="B6" s="17" t="s">
        <v>14</v>
      </c>
      <c r="C6" s="17" t="s">
        <v>116</v>
      </c>
      <c r="D6" s="17" t="s">
        <v>117</v>
      </c>
      <c r="E6" s="17">
        <v>22</v>
      </c>
      <c r="F6" s="17">
        <v>4</v>
      </c>
      <c r="G6" s="19">
        <v>221638</v>
      </c>
      <c r="H6" s="19">
        <v>243552</v>
      </c>
      <c r="I6" s="18" t="s">
        <v>74</v>
      </c>
      <c r="J6" s="52">
        <f>รวม!J52</f>
        <v>243173</v>
      </c>
    </row>
    <row r="7" spans="1:10" s="10" customFormat="1" ht="26.25" x14ac:dyDescent="0.4">
      <c r="A7" s="17">
        <v>3</v>
      </c>
      <c r="B7" s="17" t="s">
        <v>19</v>
      </c>
      <c r="C7" s="17" t="s">
        <v>118</v>
      </c>
      <c r="D7" s="17" t="s">
        <v>119</v>
      </c>
      <c r="E7" s="17" t="s">
        <v>120</v>
      </c>
      <c r="F7" s="17">
        <v>4</v>
      </c>
      <c r="G7" s="19">
        <v>221733</v>
      </c>
      <c r="H7" s="19">
        <v>243647</v>
      </c>
      <c r="I7" s="18" t="s">
        <v>23</v>
      </c>
      <c r="J7" s="52">
        <f>รวม!J53</f>
        <v>0</v>
      </c>
    </row>
    <row r="8" spans="1:10" s="10" customFormat="1" ht="26.25" x14ac:dyDescent="0.4">
      <c r="A8" s="17">
        <v>4</v>
      </c>
      <c r="B8" s="17" t="s">
        <v>14</v>
      </c>
      <c r="C8" s="17" t="s">
        <v>121</v>
      </c>
      <c r="D8" s="17" t="s">
        <v>122</v>
      </c>
      <c r="E8" s="18" t="s">
        <v>123</v>
      </c>
      <c r="F8" s="17">
        <v>4</v>
      </c>
      <c r="G8" s="19">
        <v>221593</v>
      </c>
      <c r="H8" s="19">
        <v>243507</v>
      </c>
      <c r="I8" s="18" t="s">
        <v>71</v>
      </c>
      <c r="J8" s="52">
        <f>รวม!J54</f>
        <v>243178</v>
      </c>
    </row>
    <row r="9" spans="1:10" s="10" customFormat="1" ht="26.25" x14ac:dyDescent="0.4">
      <c r="A9" s="17">
        <v>5</v>
      </c>
      <c r="B9" s="17" t="s">
        <v>19</v>
      </c>
      <c r="C9" s="17" t="s">
        <v>124</v>
      </c>
      <c r="D9" s="17" t="s">
        <v>125</v>
      </c>
      <c r="E9" s="17" t="s">
        <v>126</v>
      </c>
      <c r="F9" s="17">
        <v>4</v>
      </c>
      <c r="G9" s="19">
        <v>221878</v>
      </c>
      <c r="H9" s="19">
        <v>243792</v>
      </c>
      <c r="I9" s="18" t="s">
        <v>18</v>
      </c>
      <c r="J9" s="52">
        <f>รวม!J55</f>
        <v>0</v>
      </c>
    </row>
    <row r="10" spans="1:10" s="10" customFormat="1" ht="26.25" x14ac:dyDescent="0.4">
      <c r="A10" s="17">
        <v>6</v>
      </c>
      <c r="B10" s="17" t="s">
        <v>19</v>
      </c>
      <c r="C10" s="17" t="s">
        <v>127</v>
      </c>
      <c r="D10" s="17" t="s">
        <v>128</v>
      </c>
      <c r="E10" s="18" t="s">
        <v>129</v>
      </c>
      <c r="F10" s="17">
        <v>4</v>
      </c>
      <c r="G10" s="19">
        <v>221592</v>
      </c>
      <c r="H10" s="19">
        <v>243506</v>
      </c>
      <c r="I10" s="18" t="s">
        <v>71</v>
      </c>
      <c r="J10" s="52">
        <f>รวม!J56</f>
        <v>243179</v>
      </c>
    </row>
    <row r="11" spans="1:10" s="10" customFormat="1" ht="26.25" x14ac:dyDescent="0.4">
      <c r="A11" s="17">
        <v>7</v>
      </c>
      <c r="B11" s="17" t="s">
        <v>14</v>
      </c>
      <c r="C11" s="17" t="s">
        <v>130</v>
      </c>
      <c r="D11" s="17" t="s">
        <v>131</v>
      </c>
      <c r="E11" s="17">
        <v>134</v>
      </c>
      <c r="F11" s="17">
        <v>4</v>
      </c>
      <c r="G11" s="19">
        <v>221686</v>
      </c>
      <c r="H11" s="19">
        <v>243600</v>
      </c>
      <c r="I11" s="18" t="s">
        <v>27</v>
      </c>
      <c r="J11" s="52">
        <f>รวม!J57</f>
        <v>243171</v>
      </c>
    </row>
    <row r="12" spans="1:10" s="10" customFormat="1" ht="26.25" x14ac:dyDescent="0.4">
      <c r="A12" s="17">
        <v>8</v>
      </c>
      <c r="B12" s="17" t="s">
        <v>19</v>
      </c>
      <c r="C12" s="17" t="s">
        <v>132</v>
      </c>
      <c r="D12" s="17" t="s">
        <v>133</v>
      </c>
      <c r="E12" s="17" t="s">
        <v>134</v>
      </c>
      <c r="F12" s="17">
        <v>4</v>
      </c>
      <c r="G12" s="19">
        <v>221728</v>
      </c>
      <c r="H12" s="19">
        <v>243642</v>
      </c>
      <c r="I12" s="18" t="s">
        <v>23</v>
      </c>
      <c r="J12" s="52">
        <f>รวม!J58</f>
        <v>243178</v>
      </c>
    </row>
    <row r="13" spans="1:10" ht="26.25" x14ac:dyDescent="0.4">
      <c r="A13" s="26" t="s">
        <v>296</v>
      </c>
      <c r="G13" s="3"/>
      <c r="H13" s="3"/>
      <c r="I13" s="2"/>
    </row>
    <row r="14" spans="1:10" s="26" customFormat="1" ht="26.25" x14ac:dyDescent="0.4">
      <c r="A14" s="26" t="s">
        <v>295</v>
      </c>
      <c r="G14" s="27"/>
      <c r="H14" s="27"/>
      <c r="I14" s="28"/>
    </row>
    <row r="15" spans="1:10" x14ac:dyDescent="0.35">
      <c r="G15" s="3"/>
      <c r="H15" s="3"/>
      <c r="I15" s="2"/>
    </row>
    <row r="16" spans="1:10" x14ac:dyDescent="0.35">
      <c r="G16" s="3"/>
      <c r="H16" s="3"/>
      <c r="I16" s="2"/>
    </row>
    <row r="17" spans="7:9" x14ac:dyDescent="0.35">
      <c r="G17" s="3"/>
      <c r="H17" s="3"/>
      <c r="I17" s="2"/>
    </row>
    <row r="18" spans="7:9" x14ac:dyDescent="0.35">
      <c r="G18" s="3"/>
      <c r="H18" s="3"/>
      <c r="I18" s="2"/>
    </row>
    <row r="19" spans="7:9" x14ac:dyDescent="0.35">
      <c r="G19" s="3"/>
      <c r="H19" s="3"/>
      <c r="I19" s="2"/>
    </row>
    <row r="20" spans="7:9" x14ac:dyDescent="0.35">
      <c r="G20" s="3"/>
      <c r="H20" s="3"/>
      <c r="I20" s="2"/>
    </row>
    <row r="21" spans="7:9" x14ac:dyDescent="0.35">
      <c r="G21" s="3"/>
      <c r="H21" s="3"/>
      <c r="I21" s="2"/>
    </row>
  </sheetData>
  <mergeCells count="10">
    <mergeCell ref="A1:J1"/>
    <mergeCell ref="A2:J2"/>
    <mergeCell ref="A3:A4"/>
    <mergeCell ref="B3:B4"/>
    <mergeCell ref="C3:C4"/>
    <mergeCell ref="D3:D4"/>
    <mergeCell ref="E3:F3"/>
    <mergeCell ref="G3:G4"/>
    <mergeCell ref="I3:I4"/>
    <mergeCell ref="J3:J4"/>
  </mergeCells>
  <pageMargins left="0.41" right="0.34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opLeftCell="A3" zoomScale="80" zoomScaleNormal="80" workbookViewId="0">
      <selection activeCell="J5" sqref="J5:J18"/>
    </sheetView>
  </sheetViews>
  <sheetFormatPr defaultRowHeight="21" x14ac:dyDescent="0.35"/>
  <cols>
    <col min="1" max="1" width="7.75" style="1" customWidth="1"/>
    <col min="2" max="2" width="11.125" style="1" customWidth="1"/>
    <col min="3" max="3" width="15.5" style="1" customWidth="1"/>
    <col min="4" max="4" width="17.5" style="1" customWidth="1"/>
    <col min="5" max="5" width="10.375" style="1" customWidth="1"/>
    <col min="6" max="6" width="6.25" style="1" customWidth="1"/>
    <col min="7" max="7" width="21.75" style="1" customWidth="1"/>
    <col min="8" max="8" width="20.875" style="1" customWidth="1"/>
    <col min="9" max="9" width="19.875" style="1" customWidth="1"/>
    <col min="10" max="10" width="14.25" style="1" customWidth="1"/>
    <col min="11" max="16384" width="9" style="1"/>
  </cols>
  <sheetData>
    <row r="1" spans="1:10" ht="28.5" x14ac:dyDescent="0.4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8.5" x14ac:dyDescent="0.4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s="10" customFormat="1" ht="26.25" x14ac:dyDescent="0.4">
      <c r="A3" s="70" t="s">
        <v>2</v>
      </c>
      <c r="B3" s="70" t="s">
        <v>3</v>
      </c>
      <c r="C3" s="70" t="s">
        <v>4</v>
      </c>
      <c r="D3" s="70" t="s">
        <v>5</v>
      </c>
      <c r="E3" s="73" t="s">
        <v>6</v>
      </c>
      <c r="F3" s="74"/>
      <c r="G3" s="70" t="s">
        <v>9</v>
      </c>
      <c r="H3" s="20" t="s">
        <v>10</v>
      </c>
      <c r="I3" s="70" t="s">
        <v>12</v>
      </c>
      <c r="J3" s="70" t="s">
        <v>13</v>
      </c>
    </row>
    <row r="4" spans="1:10" s="10" customFormat="1" ht="26.25" x14ac:dyDescent="0.4">
      <c r="A4" s="71"/>
      <c r="B4" s="71"/>
      <c r="C4" s="71"/>
      <c r="D4" s="71"/>
      <c r="E4" s="31" t="s">
        <v>7</v>
      </c>
      <c r="F4" s="31" t="s">
        <v>8</v>
      </c>
      <c r="G4" s="71"/>
      <c r="H4" s="22" t="s">
        <v>11</v>
      </c>
      <c r="I4" s="71"/>
      <c r="J4" s="71"/>
    </row>
    <row r="5" spans="1:10" s="10" customFormat="1" ht="26.25" x14ac:dyDescent="0.4">
      <c r="A5" s="17">
        <v>1</v>
      </c>
      <c r="B5" s="17" t="s">
        <v>14</v>
      </c>
      <c r="C5" s="17" t="s">
        <v>135</v>
      </c>
      <c r="D5" s="17" t="s">
        <v>136</v>
      </c>
      <c r="E5" s="18" t="s">
        <v>137</v>
      </c>
      <c r="F5" s="17">
        <v>5</v>
      </c>
      <c r="G5" s="19">
        <v>221617</v>
      </c>
      <c r="H5" s="19">
        <v>243531</v>
      </c>
      <c r="I5" s="18" t="s">
        <v>74</v>
      </c>
      <c r="J5" s="52">
        <f>รวม!J59</f>
        <v>243165</v>
      </c>
    </row>
    <row r="6" spans="1:10" s="10" customFormat="1" ht="26.25" x14ac:dyDescent="0.4">
      <c r="A6" s="17">
        <v>2</v>
      </c>
      <c r="B6" s="17" t="s">
        <v>14</v>
      </c>
      <c r="C6" s="17" t="s">
        <v>116</v>
      </c>
      <c r="D6" s="17" t="s">
        <v>138</v>
      </c>
      <c r="E6" s="18" t="s">
        <v>115</v>
      </c>
      <c r="F6" s="17">
        <v>5</v>
      </c>
      <c r="G6" s="18" t="s">
        <v>293</v>
      </c>
      <c r="H6" s="19">
        <v>243618</v>
      </c>
      <c r="I6" s="18" t="s">
        <v>27</v>
      </c>
      <c r="J6" s="52">
        <f>รวม!J60</f>
        <v>243172</v>
      </c>
    </row>
    <row r="7" spans="1:10" s="10" customFormat="1" ht="26.25" x14ac:dyDescent="0.4">
      <c r="A7" s="17">
        <v>3</v>
      </c>
      <c r="B7" s="17" t="s">
        <v>19</v>
      </c>
      <c r="C7" s="17" t="s">
        <v>139</v>
      </c>
      <c r="D7" s="17" t="s">
        <v>140</v>
      </c>
      <c r="E7" s="18" t="s">
        <v>141</v>
      </c>
      <c r="F7" s="17">
        <v>5</v>
      </c>
      <c r="G7" s="19">
        <v>221874</v>
      </c>
      <c r="H7" s="19">
        <v>243788</v>
      </c>
      <c r="I7" s="18" t="s">
        <v>18</v>
      </c>
      <c r="J7" s="52">
        <f>รวม!J61</f>
        <v>243206</v>
      </c>
    </row>
    <row r="8" spans="1:10" s="10" customFormat="1" ht="26.25" x14ac:dyDescent="0.4">
      <c r="A8" s="17">
        <v>4</v>
      </c>
      <c r="B8" s="17" t="s">
        <v>14</v>
      </c>
      <c r="C8" s="17" t="s">
        <v>78</v>
      </c>
      <c r="D8" s="17" t="s">
        <v>31</v>
      </c>
      <c r="E8" s="18" t="s">
        <v>142</v>
      </c>
      <c r="F8" s="17">
        <v>5</v>
      </c>
      <c r="G8" s="19">
        <v>221917</v>
      </c>
      <c r="H8" s="19">
        <v>243831</v>
      </c>
      <c r="I8" s="18" t="s">
        <v>40</v>
      </c>
      <c r="J8" s="52">
        <f>รวม!J62</f>
        <v>0</v>
      </c>
    </row>
    <row r="9" spans="1:10" s="10" customFormat="1" ht="26.25" x14ac:dyDescent="0.4">
      <c r="A9" s="17">
        <v>5</v>
      </c>
      <c r="B9" s="17" t="s">
        <v>19</v>
      </c>
      <c r="C9" s="17" t="s">
        <v>30</v>
      </c>
      <c r="D9" s="17" t="s">
        <v>143</v>
      </c>
      <c r="E9" s="17">
        <v>80</v>
      </c>
      <c r="F9" s="17">
        <v>5</v>
      </c>
      <c r="G9" s="19">
        <v>221867</v>
      </c>
      <c r="H9" s="19">
        <v>243781</v>
      </c>
      <c r="I9" s="18" t="s">
        <v>18</v>
      </c>
      <c r="J9" s="52">
        <f>รวม!J63</f>
        <v>0</v>
      </c>
    </row>
    <row r="10" spans="1:10" s="10" customFormat="1" ht="26.25" x14ac:dyDescent="0.4">
      <c r="A10" s="17">
        <v>6</v>
      </c>
      <c r="B10" s="17" t="s">
        <v>24</v>
      </c>
      <c r="C10" s="17" t="s">
        <v>144</v>
      </c>
      <c r="D10" s="17" t="s">
        <v>145</v>
      </c>
      <c r="E10" s="18" t="s">
        <v>146</v>
      </c>
      <c r="F10" s="17">
        <v>5</v>
      </c>
      <c r="G10" s="19">
        <v>221636</v>
      </c>
      <c r="H10" s="19">
        <v>243550</v>
      </c>
      <c r="I10" s="18" t="s">
        <v>74</v>
      </c>
      <c r="J10" s="52">
        <f>รวม!J64</f>
        <v>243179</v>
      </c>
    </row>
    <row r="11" spans="1:10" s="10" customFormat="1" ht="26.25" x14ac:dyDescent="0.4">
      <c r="A11" s="17">
        <v>7</v>
      </c>
      <c r="B11" s="17" t="s">
        <v>14</v>
      </c>
      <c r="C11" s="17" t="s">
        <v>147</v>
      </c>
      <c r="D11" s="17" t="s">
        <v>148</v>
      </c>
      <c r="E11" s="17" t="s">
        <v>149</v>
      </c>
      <c r="F11" s="17">
        <v>5</v>
      </c>
      <c r="G11" s="19">
        <v>221811</v>
      </c>
      <c r="H11" s="19">
        <v>243725</v>
      </c>
      <c r="I11" s="18" t="s">
        <v>32</v>
      </c>
      <c r="J11" s="52">
        <f>รวม!J65</f>
        <v>243172</v>
      </c>
    </row>
    <row r="12" spans="1:10" s="10" customFormat="1" ht="26.25" x14ac:dyDescent="0.4">
      <c r="A12" s="17">
        <v>8</v>
      </c>
      <c r="B12" s="17" t="s">
        <v>24</v>
      </c>
      <c r="C12" s="17" t="s">
        <v>150</v>
      </c>
      <c r="D12" s="17" t="s">
        <v>151</v>
      </c>
      <c r="E12" s="17">
        <v>122</v>
      </c>
      <c r="F12" s="17">
        <v>5</v>
      </c>
      <c r="G12" s="19">
        <v>221878</v>
      </c>
      <c r="H12" s="19">
        <v>243792</v>
      </c>
      <c r="I12" s="18" t="s">
        <v>18</v>
      </c>
      <c r="J12" s="52">
        <f>รวม!J66</f>
        <v>243203</v>
      </c>
    </row>
    <row r="13" spans="1:10" s="10" customFormat="1" ht="26.25" x14ac:dyDescent="0.4">
      <c r="A13" s="17">
        <v>9</v>
      </c>
      <c r="B13" s="17" t="s">
        <v>14</v>
      </c>
      <c r="C13" s="17" t="s">
        <v>152</v>
      </c>
      <c r="D13" s="17" t="s">
        <v>153</v>
      </c>
      <c r="E13" s="17" t="s">
        <v>154</v>
      </c>
      <c r="F13" s="17">
        <v>5</v>
      </c>
      <c r="G13" s="19">
        <v>221630</v>
      </c>
      <c r="H13" s="19">
        <v>243544</v>
      </c>
      <c r="I13" s="18" t="s">
        <v>74</v>
      </c>
      <c r="J13" s="52">
        <f>รวม!J67</f>
        <v>243165</v>
      </c>
    </row>
    <row r="14" spans="1:10" s="10" customFormat="1" ht="26.25" x14ac:dyDescent="0.4">
      <c r="A14" s="17">
        <v>10</v>
      </c>
      <c r="B14" s="17" t="s">
        <v>19</v>
      </c>
      <c r="C14" s="17" t="s">
        <v>155</v>
      </c>
      <c r="D14" s="17" t="s">
        <v>156</v>
      </c>
      <c r="E14" s="17">
        <v>182</v>
      </c>
      <c r="F14" s="17">
        <v>5</v>
      </c>
      <c r="G14" s="19">
        <v>221719</v>
      </c>
      <c r="H14" s="19">
        <v>243633</v>
      </c>
      <c r="I14" s="18" t="s">
        <v>23</v>
      </c>
      <c r="J14" s="52" t="str">
        <f>รวม!J68</f>
        <v>ยังเป็นเลขา นายก</v>
      </c>
    </row>
    <row r="15" spans="1:10" s="10" customFormat="1" ht="26.25" x14ac:dyDescent="0.4">
      <c r="A15" s="17">
        <v>11</v>
      </c>
      <c r="B15" s="17" t="s">
        <v>14</v>
      </c>
      <c r="C15" s="17" t="s">
        <v>157</v>
      </c>
      <c r="D15" s="17" t="s">
        <v>156</v>
      </c>
      <c r="E15" s="17">
        <v>182</v>
      </c>
      <c r="F15" s="17">
        <v>5</v>
      </c>
      <c r="G15" s="19">
        <v>221942</v>
      </c>
      <c r="H15" s="19">
        <v>243856</v>
      </c>
      <c r="I15" s="18" t="s">
        <v>40</v>
      </c>
      <c r="J15" s="52">
        <f>รวม!J69</f>
        <v>243178</v>
      </c>
    </row>
    <row r="16" spans="1:10" s="10" customFormat="1" ht="26.25" x14ac:dyDescent="0.4">
      <c r="A16" s="17">
        <v>12</v>
      </c>
      <c r="B16" s="17" t="s">
        <v>24</v>
      </c>
      <c r="C16" s="17" t="s">
        <v>116</v>
      </c>
      <c r="D16" s="17" t="s">
        <v>158</v>
      </c>
      <c r="E16" s="17">
        <v>185</v>
      </c>
      <c r="F16" s="17">
        <v>5</v>
      </c>
      <c r="G16" s="18" t="s">
        <v>293</v>
      </c>
      <c r="H16" s="19">
        <v>243618</v>
      </c>
      <c r="I16" s="18" t="s">
        <v>27</v>
      </c>
      <c r="J16" s="52">
        <f>รวม!J70</f>
        <v>0</v>
      </c>
    </row>
    <row r="17" spans="1:10" s="10" customFormat="1" ht="26.25" x14ac:dyDescent="0.4">
      <c r="A17" s="17">
        <v>13</v>
      </c>
      <c r="B17" s="17" t="s">
        <v>19</v>
      </c>
      <c r="C17" s="17" t="s">
        <v>159</v>
      </c>
      <c r="D17" s="17" t="s">
        <v>113</v>
      </c>
      <c r="E17" s="17">
        <v>234</v>
      </c>
      <c r="F17" s="17">
        <v>5</v>
      </c>
      <c r="G17" s="19">
        <v>221660</v>
      </c>
      <c r="H17" s="19">
        <v>243574</v>
      </c>
      <c r="I17" s="18" t="s">
        <v>160</v>
      </c>
      <c r="J17" s="52">
        <f>รวม!J71</f>
        <v>243200</v>
      </c>
    </row>
    <row r="18" spans="1:10" s="10" customFormat="1" ht="26.25" x14ac:dyDescent="0.4">
      <c r="A18" s="17">
        <v>14</v>
      </c>
      <c r="B18" s="17" t="s">
        <v>14</v>
      </c>
      <c r="C18" s="17" t="s">
        <v>291</v>
      </c>
      <c r="D18" s="17" t="s">
        <v>167</v>
      </c>
      <c r="E18" s="17">
        <v>247</v>
      </c>
      <c r="F18" s="17">
        <v>5</v>
      </c>
      <c r="G18" s="19">
        <v>221613</v>
      </c>
      <c r="H18" s="19">
        <v>243527</v>
      </c>
      <c r="I18" s="18" t="s">
        <v>74</v>
      </c>
      <c r="J18" s="52">
        <f>รวม!J72</f>
        <v>243186</v>
      </c>
    </row>
    <row r="19" spans="1:10" ht="26.25" x14ac:dyDescent="0.4">
      <c r="A19" s="26" t="s">
        <v>296</v>
      </c>
      <c r="B19" s="4"/>
      <c r="C19" s="4"/>
      <c r="D19" s="4"/>
      <c r="E19" s="4"/>
      <c r="F19" s="4"/>
      <c r="G19" s="6"/>
      <c r="H19" s="6"/>
      <c r="I19" s="5"/>
      <c r="J19" s="4"/>
    </row>
    <row r="20" spans="1:10" ht="26.25" x14ac:dyDescent="0.4">
      <c r="A20" s="26" t="s">
        <v>295</v>
      </c>
      <c r="G20" s="3"/>
      <c r="H20" s="3"/>
      <c r="I20" s="2"/>
    </row>
    <row r="21" spans="1:10" x14ac:dyDescent="0.35">
      <c r="G21" s="3"/>
      <c r="H21" s="3"/>
      <c r="I21" s="2"/>
    </row>
    <row r="22" spans="1:10" x14ac:dyDescent="0.35">
      <c r="G22" s="3"/>
      <c r="H22" s="3"/>
      <c r="I22" s="2"/>
    </row>
    <row r="23" spans="1:10" x14ac:dyDescent="0.35">
      <c r="G23" s="3"/>
      <c r="H23" s="3"/>
      <c r="I23" s="2"/>
    </row>
    <row r="24" spans="1:10" x14ac:dyDescent="0.35">
      <c r="G24" s="3"/>
      <c r="H24" s="3"/>
      <c r="I24" s="2"/>
    </row>
    <row r="25" spans="1:10" x14ac:dyDescent="0.35">
      <c r="G25" s="3"/>
      <c r="H25" s="3"/>
      <c r="I25" s="2"/>
    </row>
    <row r="26" spans="1:10" x14ac:dyDescent="0.35">
      <c r="G26" s="3"/>
      <c r="H26" s="3"/>
      <c r="I26" s="2"/>
    </row>
    <row r="27" spans="1:10" x14ac:dyDescent="0.35">
      <c r="G27" s="3"/>
      <c r="H27" s="3"/>
      <c r="I27" s="2"/>
    </row>
  </sheetData>
  <mergeCells count="10">
    <mergeCell ref="A1:J1"/>
    <mergeCell ref="A2:J2"/>
    <mergeCell ref="A3:A4"/>
    <mergeCell ref="B3:B4"/>
    <mergeCell ref="C3:C4"/>
    <mergeCell ref="D3:D4"/>
    <mergeCell ref="E3:F3"/>
    <mergeCell ref="G3:G4"/>
    <mergeCell ref="I3:I4"/>
    <mergeCell ref="J3:J4"/>
  </mergeCells>
  <phoneticPr fontId="3" type="noConversion"/>
  <pageMargins left="0.4" right="0.28000000000000003" top="0.74803149606299213" bottom="0.74803149606299213" header="0.31496062992125984" footer="0.31496062992125984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opLeftCell="A3" zoomScale="70" zoomScaleNormal="70" workbookViewId="0">
      <selection activeCell="J5" sqref="J5:J20"/>
    </sheetView>
  </sheetViews>
  <sheetFormatPr defaultRowHeight="21" x14ac:dyDescent="0.35"/>
  <cols>
    <col min="1" max="1" width="7.75" style="1" customWidth="1"/>
    <col min="2" max="2" width="10.875" style="1" customWidth="1"/>
    <col min="3" max="3" width="14.125" style="1" customWidth="1"/>
    <col min="4" max="4" width="17" style="1" customWidth="1"/>
    <col min="5" max="5" width="10.75" style="1" customWidth="1"/>
    <col min="6" max="6" width="5.875" style="1" customWidth="1"/>
    <col min="7" max="7" width="22.625" style="1" customWidth="1"/>
    <col min="8" max="8" width="21.625" style="1" customWidth="1"/>
    <col min="9" max="9" width="18.625" style="1" customWidth="1"/>
    <col min="10" max="10" width="14.25" style="1" customWidth="1"/>
    <col min="11" max="16384" width="9" style="1"/>
  </cols>
  <sheetData>
    <row r="1" spans="1:10" s="23" customFormat="1" ht="28.5" x14ac:dyDescent="0.4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s="23" customFormat="1" ht="28.5" x14ac:dyDescent="0.4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s="10" customFormat="1" ht="26.25" x14ac:dyDescent="0.4">
      <c r="A3" s="70" t="s">
        <v>2</v>
      </c>
      <c r="B3" s="70" t="s">
        <v>3</v>
      </c>
      <c r="C3" s="70" t="s">
        <v>4</v>
      </c>
      <c r="D3" s="70" t="s">
        <v>5</v>
      </c>
      <c r="E3" s="73" t="s">
        <v>6</v>
      </c>
      <c r="F3" s="74"/>
      <c r="G3" s="70" t="s">
        <v>9</v>
      </c>
      <c r="H3" s="20" t="s">
        <v>294</v>
      </c>
      <c r="I3" s="70" t="s">
        <v>12</v>
      </c>
      <c r="J3" s="70" t="s">
        <v>13</v>
      </c>
    </row>
    <row r="4" spans="1:10" s="10" customFormat="1" ht="26.25" x14ac:dyDescent="0.4">
      <c r="A4" s="71"/>
      <c r="B4" s="71"/>
      <c r="C4" s="71"/>
      <c r="D4" s="71"/>
      <c r="E4" s="31" t="s">
        <v>7</v>
      </c>
      <c r="F4" s="21" t="s">
        <v>8</v>
      </c>
      <c r="G4" s="71"/>
      <c r="H4" s="22" t="s">
        <v>11</v>
      </c>
      <c r="I4" s="71"/>
      <c r="J4" s="71"/>
    </row>
    <row r="5" spans="1:10" s="10" customFormat="1" ht="26.25" x14ac:dyDescent="0.4">
      <c r="A5" s="17">
        <v>1</v>
      </c>
      <c r="B5" s="17" t="s">
        <v>19</v>
      </c>
      <c r="C5" s="17" t="s">
        <v>161</v>
      </c>
      <c r="D5" s="17" t="s">
        <v>162</v>
      </c>
      <c r="E5" s="18" t="s">
        <v>163</v>
      </c>
      <c r="F5" s="17">
        <v>6</v>
      </c>
      <c r="G5" s="19">
        <v>221875</v>
      </c>
      <c r="H5" s="19">
        <v>243789</v>
      </c>
      <c r="I5" s="18" t="s">
        <v>18</v>
      </c>
      <c r="J5" s="52">
        <f>รวม!J73</f>
        <v>243172</v>
      </c>
    </row>
    <row r="6" spans="1:10" s="10" customFormat="1" ht="26.25" x14ac:dyDescent="0.4">
      <c r="A6" s="17">
        <v>2</v>
      </c>
      <c r="B6" s="17" t="s">
        <v>19</v>
      </c>
      <c r="C6" s="17" t="s">
        <v>76</v>
      </c>
      <c r="D6" s="17" t="s">
        <v>164</v>
      </c>
      <c r="E6" s="18" t="s">
        <v>165</v>
      </c>
      <c r="F6" s="17">
        <v>6</v>
      </c>
      <c r="G6" s="19">
        <v>221864</v>
      </c>
      <c r="H6" s="19">
        <v>243778</v>
      </c>
      <c r="I6" s="18" t="s">
        <v>18</v>
      </c>
      <c r="J6" s="52">
        <f>รวม!J74</f>
        <v>0</v>
      </c>
    </row>
    <row r="7" spans="1:10" s="10" customFormat="1" ht="26.25" x14ac:dyDescent="0.4">
      <c r="A7" s="17">
        <v>3</v>
      </c>
      <c r="B7" s="17" t="s">
        <v>14</v>
      </c>
      <c r="C7" s="17" t="s">
        <v>166</v>
      </c>
      <c r="D7" s="17" t="s">
        <v>167</v>
      </c>
      <c r="E7" s="18" t="s">
        <v>170</v>
      </c>
      <c r="F7" s="17">
        <v>6</v>
      </c>
      <c r="G7" s="19">
        <v>221738</v>
      </c>
      <c r="H7" s="19">
        <v>243652</v>
      </c>
      <c r="I7" s="18" t="s">
        <v>61</v>
      </c>
      <c r="J7" s="52">
        <f>รวม!J75</f>
        <v>243171</v>
      </c>
    </row>
    <row r="8" spans="1:10" s="10" customFormat="1" ht="26.25" x14ac:dyDescent="0.4">
      <c r="A8" s="17">
        <v>4</v>
      </c>
      <c r="B8" s="17" t="s">
        <v>19</v>
      </c>
      <c r="C8" s="17" t="s">
        <v>168</v>
      </c>
      <c r="D8" s="17" t="s">
        <v>169</v>
      </c>
      <c r="E8" s="18" t="s">
        <v>289</v>
      </c>
      <c r="F8" s="17">
        <v>6</v>
      </c>
      <c r="G8" s="19">
        <v>221734</v>
      </c>
      <c r="H8" s="19">
        <v>243648</v>
      </c>
      <c r="I8" s="18" t="s">
        <v>23</v>
      </c>
      <c r="J8" s="52">
        <f>รวม!J76</f>
        <v>243199</v>
      </c>
    </row>
    <row r="9" spans="1:10" s="10" customFormat="1" ht="26.25" x14ac:dyDescent="0.4">
      <c r="A9" s="17">
        <v>5</v>
      </c>
      <c r="B9" s="17" t="s">
        <v>14</v>
      </c>
      <c r="C9" s="17" t="s">
        <v>172</v>
      </c>
      <c r="D9" s="17" t="s">
        <v>173</v>
      </c>
      <c r="E9" s="17">
        <v>76</v>
      </c>
      <c r="F9" s="17">
        <v>6</v>
      </c>
      <c r="G9" s="19">
        <v>221909</v>
      </c>
      <c r="H9" s="19">
        <v>243823</v>
      </c>
      <c r="I9" s="18" t="s">
        <v>56</v>
      </c>
      <c r="J9" s="52">
        <f>รวม!J77</f>
        <v>0</v>
      </c>
    </row>
    <row r="10" spans="1:10" s="10" customFormat="1" ht="26.25" x14ac:dyDescent="0.4">
      <c r="A10" s="17">
        <v>6</v>
      </c>
      <c r="B10" s="17" t="s">
        <v>19</v>
      </c>
      <c r="C10" s="17" t="s">
        <v>174</v>
      </c>
      <c r="D10" s="17" t="s">
        <v>173</v>
      </c>
      <c r="E10" s="18" t="s">
        <v>175</v>
      </c>
      <c r="F10" s="17">
        <v>6</v>
      </c>
      <c r="G10" s="19">
        <v>221904</v>
      </c>
      <c r="H10" s="19">
        <v>243818</v>
      </c>
      <c r="I10" s="18" t="s">
        <v>56</v>
      </c>
      <c r="J10" s="52">
        <f>รวม!J78</f>
        <v>0</v>
      </c>
    </row>
    <row r="11" spans="1:10" s="10" customFormat="1" ht="26.25" x14ac:dyDescent="0.4">
      <c r="A11" s="17">
        <v>7</v>
      </c>
      <c r="B11" s="17" t="s">
        <v>14</v>
      </c>
      <c r="C11" s="17" t="s">
        <v>176</v>
      </c>
      <c r="D11" s="17" t="s">
        <v>177</v>
      </c>
      <c r="E11" s="17">
        <v>80</v>
      </c>
      <c r="F11" s="17">
        <v>6</v>
      </c>
      <c r="G11" s="19">
        <v>221852</v>
      </c>
      <c r="H11" s="19">
        <v>243766</v>
      </c>
      <c r="I11" s="18" t="s">
        <v>64</v>
      </c>
      <c r="J11" s="52">
        <f>รวม!J79</f>
        <v>0</v>
      </c>
    </row>
    <row r="12" spans="1:10" s="10" customFormat="1" ht="26.25" x14ac:dyDescent="0.4">
      <c r="A12" s="17">
        <v>8</v>
      </c>
      <c r="B12" s="17" t="s">
        <v>24</v>
      </c>
      <c r="C12" s="17" t="s">
        <v>290</v>
      </c>
      <c r="D12" s="17" t="s">
        <v>178</v>
      </c>
      <c r="E12" s="17">
        <v>86</v>
      </c>
      <c r="F12" s="17">
        <v>6</v>
      </c>
      <c r="G12" s="19">
        <v>221815</v>
      </c>
      <c r="H12" s="19">
        <v>243729</v>
      </c>
      <c r="I12" s="18" t="s">
        <v>32</v>
      </c>
      <c r="J12" s="52">
        <f>รวม!J80</f>
        <v>0</v>
      </c>
    </row>
    <row r="13" spans="1:10" s="10" customFormat="1" ht="26.25" x14ac:dyDescent="0.4">
      <c r="A13" s="17">
        <v>9</v>
      </c>
      <c r="B13" s="17" t="s">
        <v>19</v>
      </c>
      <c r="C13" s="17" t="s">
        <v>179</v>
      </c>
      <c r="D13" s="17" t="s">
        <v>180</v>
      </c>
      <c r="E13" s="17" t="s">
        <v>181</v>
      </c>
      <c r="F13" s="17">
        <v>6</v>
      </c>
      <c r="G13" s="19">
        <v>221654</v>
      </c>
      <c r="H13" s="19">
        <v>243568</v>
      </c>
      <c r="I13" s="18" t="s">
        <v>160</v>
      </c>
      <c r="J13" s="52">
        <f>รวม!J81</f>
        <v>243178</v>
      </c>
    </row>
    <row r="14" spans="1:10" s="10" customFormat="1" ht="26.25" x14ac:dyDescent="0.4">
      <c r="A14" s="17">
        <v>10</v>
      </c>
      <c r="B14" s="17" t="s">
        <v>14</v>
      </c>
      <c r="C14" s="17" t="s">
        <v>182</v>
      </c>
      <c r="D14" s="17" t="s">
        <v>183</v>
      </c>
      <c r="E14" s="17" t="s">
        <v>184</v>
      </c>
      <c r="F14" s="17">
        <v>6</v>
      </c>
      <c r="G14" s="19">
        <v>221917</v>
      </c>
      <c r="H14" s="19">
        <v>243831</v>
      </c>
      <c r="I14" s="18" t="s">
        <v>40</v>
      </c>
      <c r="J14" s="52">
        <f>รวม!J82</f>
        <v>0</v>
      </c>
    </row>
    <row r="15" spans="1:10" s="10" customFormat="1" ht="26.25" x14ac:dyDescent="0.4">
      <c r="A15" s="17">
        <v>11</v>
      </c>
      <c r="B15" s="17" t="s">
        <v>14</v>
      </c>
      <c r="C15" s="17" t="s">
        <v>185</v>
      </c>
      <c r="D15" s="17" t="s">
        <v>186</v>
      </c>
      <c r="E15" s="17" t="s">
        <v>187</v>
      </c>
      <c r="F15" s="17">
        <v>6</v>
      </c>
      <c r="G15" s="19">
        <v>221903</v>
      </c>
      <c r="H15" s="19">
        <v>243817</v>
      </c>
      <c r="I15" s="18" t="s">
        <v>56</v>
      </c>
      <c r="J15" s="52">
        <f>รวม!J83</f>
        <v>243171</v>
      </c>
    </row>
    <row r="16" spans="1:10" s="10" customFormat="1" ht="26.25" x14ac:dyDescent="0.4">
      <c r="A16" s="17">
        <v>12</v>
      </c>
      <c r="B16" s="17" t="s">
        <v>19</v>
      </c>
      <c r="C16" s="17" t="s">
        <v>188</v>
      </c>
      <c r="D16" s="17" t="s">
        <v>109</v>
      </c>
      <c r="E16" s="17">
        <v>136</v>
      </c>
      <c r="F16" s="17">
        <v>6</v>
      </c>
      <c r="G16" s="19">
        <v>221585</v>
      </c>
      <c r="H16" s="19">
        <v>243499</v>
      </c>
      <c r="I16" s="18" t="s">
        <v>71</v>
      </c>
      <c r="J16" s="52">
        <f>รวม!J84</f>
        <v>243172</v>
      </c>
    </row>
    <row r="17" spans="1:10" s="10" customFormat="1" ht="26.25" x14ac:dyDescent="0.4">
      <c r="A17" s="17">
        <v>13</v>
      </c>
      <c r="B17" s="17" t="s">
        <v>24</v>
      </c>
      <c r="C17" s="17" t="s">
        <v>189</v>
      </c>
      <c r="D17" s="17" t="s">
        <v>16</v>
      </c>
      <c r="E17" s="17">
        <v>138</v>
      </c>
      <c r="F17" s="17">
        <v>6</v>
      </c>
      <c r="G17" s="19">
        <v>221639</v>
      </c>
      <c r="H17" s="19">
        <v>243553</v>
      </c>
      <c r="I17" s="18" t="s">
        <v>74</v>
      </c>
      <c r="J17" s="52">
        <f>รวม!J85</f>
        <v>243171</v>
      </c>
    </row>
    <row r="18" spans="1:10" s="10" customFormat="1" ht="26.25" x14ac:dyDescent="0.4">
      <c r="A18" s="17">
        <v>14</v>
      </c>
      <c r="B18" s="17" t="s">
        <v>14</v>
      </c>
      <c r="C18" s="17" t="s">
        <v>190</v>
      </c>
      <c r="D18" s="17" t="s">
        <v>191</v>
      </c>
      <c r="E18" s="17">
        <v>163</v>
      </c>
      <c r="F18" s="17">
        <v>6</v>
      </c>
      <c r="G18" s="19">
        <v>221794</v>
      </c>
      <c r="H18" s="19">
        <v>243707</v>
      </c>
      <c r="I18" s="18" t="s">
        <v>43</v>
      </c>
      <c r="J18" s="52">
        <f>รวม!J86</f>
        <v>243171</v>
      </c>
    </row>
    <row r="19" spans="1:10" s="10" customFormat="1" ht="24.75" customHeight="1" x14ac:dyDescent="0.4">
      <c r="A19" s="17">
        <v>15</v>
      </c>
      <c r="B19" s="17" t="s">
        <v>19</v>
      </c>
      <c r="C19" s="17" t="s">
        <v>192</v>
      </c>
      <c r="D19" s="17" t="s">
        <v>96</v>
      </c>
      <c r="E19" s="17">
        <v>174</v>
      </c>
      <c r="F19" s="17">
        <v>6</v>
      </c>
      <c r="G19" s="19">
        <v>221845</v>
      </c>
      <c r="H19" s="19">
        <v>243759</v>
      </c>
      <c r="I19" s="18" t="s">
        <v>64</v>
      </c>
      <c r="J19" s="52">
        <f>รวม!J87</f>
        <v>0</v>
      </c>
    </row>
    <row r="20" spans="1:10" s="10" customFormat="1" ht="26.25" x14ac:dyDescent="0.4">
      <c r="A20" s="17">
        <v>16</v>
      </c>
      <c r="B20" s="17" t="s">
        <v>14</v>
      </c>
      <c r="C20" s="17" t="s">
        <v>172</v>
      </c>
      <c r="D20" s="17" t="s">
        <v>36</v>
      </c>
      <c r="E20" s="17" t="s">
        <v>193</v>
      </c>
      <c r="F20" s="17">
        <v>6</v>
      </c>
      <c r="G20" s="19">
        <v>221806</v>
      </c>
      <c r="H20" s="19">
        <v>243720</v>
      </c>
      <c r="I20" s="18" t="s">
        <v>32</v>
      </c>
      <c r="J20" s="52">
        <f>รวม!J88</f>
        <v>243171</v>
      </c>
    </row>
    <row r="21" spans="1:10" ht="26.25" x14ac:dyDescent="0.4">
      <c r="A21" s="26" t="s">
        <v>296</v>
      </c>
      <c r="B21" s="4"/>
      <c r="C21" s="4"/>
      <c r="D21" s="4"/>
      <c r="E21" s="4"/>
      <c r="F21" s="4"/>
      <c r="G21" s="6"/>
      <c r="H21" s="6"/>
      <c r="I21" s="5"/>
      <c r="J21" s="4"/>
    </row>
    <row r="22" spans="1:10" ht="26.25" x14ac:dyDescent="0.4">
      <c r="A22" s="26" t="s">
        <v>295</v>
      </c>
      <c r="G22" s="3"/>
      <c r="H22" s="3"/>
      <c r="I22" s="2"/>
    </row>
    <row r="23" spans="1:10" x14ac:dyDescent="0.35">
      <c r="G23" s="3"/>
      <c r="H23" s="3"/>
      <c r="I23" s="2"/>
    </row>
    <row r="24" spans="1:10" x14ac:dyDescent="0.35">
      <c r="G24" s="3"/>
      <c r="H24" s="3"/>
      <c r="I24" s="2"/>
    </row>
    <row r="25" spans="1:10" x14ac:dyDescent="0.35">
      <c r="G25" s="3"/>
      <c r="H25" s="3"/>
      <c r="I25" s="2"/>
    </row>
    <row r="26" spans="1:10" x14ac:dyDescent="0.35">
      <c r="G26" s="3"/>
      <c r="H26" s="3"/>
      <c r="I26" s="2"/>
    </row>
    <row r="27" spans="1:10" x14ac:dyDescent="0.35">
      <c r="G27" s="3"/>
      <c r="H27" s="3"/>
      <c r="I27" s="2"/>
    </row>
    <row r="28" spans="1:10" x14ac:dyDescent="0.35">
      <c r="G28" s="3"/>
      <c r="H28" s="3"/>
      <c r="I28" s="2"/>
    </row>
    <row r="29" spans="1:10" x14ac:dyDescent="0.35">
      <c r="G29" s="3"/>
      <c r="H29" s="3"/>
      <c r="I29" s="2"/>
    </row>
  </sheetData>
  <mergeCells count="10">
    <mergeCell ref="A1:J1"/>
    <mergeCell ref="A2:J2"/>
    <mergeCell ref="A3:A4"/>
    <mergeCell ref="B3:B4"/>
    <mergeCell ref="C3:C4"/>
    <mergeCell ref="D3:D4"/>
    <mergeCell ref="E3:F3"/>
    <mergeCell ref="G3:G4"/>
    <mergeCell ref="I3:I4"/>
    <mergeCell ref="J3:J4"/>
  </mergeCells>
  <printOptions horizontalCentered="1"/>
  <pageMargins left="0.28999999999999998" right="0.27559055118110237" top="0.5" bottom="0.31" header="0.31496062992125984" footer="0.31496062992125984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opLeftCell="A7" workbookViewId="0">
      <selection activeCell="J5" sqref="J5:J20"/>
    </sheetView>
  </sheetViews>
  <sheetFormatPr defaultRowHeight="21" x14ac:dyDescent="0.35"/>
  <cols>
    <col min="1" max="1" width="7.375" style="1" customWidth="1"/>
    <col min="2" max="2" width="10.625" style="1" customWidth="1"/>
    <col min="3" max="3" width="13.125" style="1" customWidth="1"/>
    <col min="4" max="4" width="14.875" style="1" customWidth="1"/>
    <col min="5" max="5" width="10.5" style="1" customWidth="1"/>
    <col min="6" max="6" width="6.5" style="1" customWidth="1"/>
    <col min="7" max="8" width="20.625" style="1" customWidth="1"/>
    <col min="9" max="9" width="18.875" style="1" customWidth="1"/>
    <col min="10" max="10" width="14.25" style="1" customWidth="1"/>
    <col min="11" max="16384" width="9" style="1"/>
  </cols>
  <sheetData>
    <row r="1" spans="1:10" s="23" customFormat="1" ht="28.5" x14ac:dyDescent="0.4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s="23" customFormat="1" ht="28.5" x14ac:dyDescent="0.4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s="10" customFormat="1" ht="26.25" x14ac:dyDescent="0.4">
      <c r="A3" s="70" t="s">
        <v>2</v>
      </c>
      <c r="B3" s="70" t="s">
        <v>3</v>
      </c>
      <c r="C3" s="70" t="s">
        <v>4</v>
      </c>
      <c r="D3" s="70" t="s">
        <v>5</v>
      </c>
      <c r="E3" s="73" t="s">
        <v>6</v>
      </c>
      <c r="F3" s="74"/>
      <c r="G3" s="70" t="s">
        <v>9</v>
      </c>
      <c r="H3" s="20" t="s">
        <v>10</v>
      </c>
      <c r="I3" s="70" t="s">
        <v>12</v>
      </c>
      <c r="J3" s="70" t="s">
        <v>13</v>
      </c>
    </row>
    <row r="4" spans="1:10" s="10" customFormat="1" ht="26.25" x14ac:dyDescent="0.4">
      <c r="A4" s="71"/>
      <c r="B4" s="71"/>
      <c r="C4" s="71"/>
      <c r="D4" s="71"/>
      <c r="E4" s="21" t="s">
        <v>7</v>
      </c>
      <c r="F4" s="21" t="s">
        <v>8</v>
      </c>
      <c r="G4" s="71"/>
      <c r="H4" s="22" t="s">
        <v>11</v>
      </c>
      <c r="I4" s="71"/>
      <c r="J4" s="71"/>
    </row>
    <row r="5" spans="1:10" s="10" customFormat="1" ht="26.25" x14ac:dyDescent="0.4">
      <c r="A5" s="17">
        <v>1</v>
      </c>
      <c r="B5" s="17" t="s">
        <v>14</v>
      </c>
      <c r="C5" s="17" t="s">
        <v>72</v>
      </c>
      <c r="D5" s="17" t="s">
        <v>48</v>
      </c>
      <c r="E5" s="18" t="s">
        <v>194</v>
      </c>
      <c r="F5" s="17">
        <v>7</v>
      </c>
      <c r="G5" s="19">
        <v>221644</v>
      </c>
      <c r="H5" s="19">
        <v>243558</v>
      </c>
      <c r="I5" s="18" t="s">
        <v>160</v>
      </c>
      <c r="J5" s="52">
        <f>รวม!J89</f>
        <v>0</v>
      </c>
    </row>
    <row r="6" spans="1:10" s="10" customFormat="1" ht="26.25" x14ac:dyDescent="0.4">
      <c r="A6" s="17">
        <v>2</v>
      </c>
      <c r="B6" s="17" t="s">
        <v>19</v>
      </c>
      <c r="C6" s="17" t="s">
        <v>195</v>
      </c>
      <c r="D6" s="17" t="s">
        <v>196</v>
      </c>
      <c r="E6" s="18" t="s">
        <v>197</v>
      </c>
      <c r="F6" s="17">
        <v>7</v>
      </c>
      <c r="G6" s="19">
        <v>221629</v>
      </c>
      <c r="H6" s="19">
        <v>243543</v>
      </c>
      <c r="I6" s="18" t="s">
        <v>74</v>
      </c>
      <c r="J6" s="52">
        <f>รวม!J90</f>
        <v>0</v>
      </c>
    </row>
    <row r="7" spans="1:10" s="10" customFormat="1" ht="26.25" x14ac:dyDescent="0.4">
      <c r="A7" s="17">
        <v>3</v>
      </c>
      <c r="B7" s="17" t="s">
        <v>19</v>
      </c>
      <c r="C7" s="17" t="s">
        <v>198</v>
      </c>
      <c r="D7" s="17" t="s">
        <v>199</v>
      </c>
      <c r="E7" s="18" t="s">
        <v>171</v>
      </c>
      <c r="F7" s="17">
        <v>7</v>
      </c>
      <c r="G7" s="19">
        <v>221910</v>
      </c>
      <c r="H7" s="19">
        <v>243824</v>
      </c>
      <c r="I7" s="18" t="s">
        <v>56</v>
      </c>
      <c r="J7" s="52">
        <f>รวม!J91</f>
        <v>0</v>
      </c>
    </row>
    <row r="8" spans="1:10" s="10" customFormat="1" ht="26.25" x14ac:dyDescent="0.4">
      <c r="A8" s="17">
        <v>4</v>
      </c>
      <c r="B8" s="17" t="s">
        <v>19</v>
      </c>
      <c r="C8" s="17" t="s">
        <v>200</v>
      </c>
      <c r="D8" s="17" t="s">
        <v>201</v>
      </c>
      <c r="E8" s="18" t="s">
        <v>202</v>
      </c>
      <c r="F8" s="17">
        <v>7</v>
      </c>
      <c r="G8" s="19">
        <v>221679</v>
      </c>
      <c r="H8" s="19">
        <v>243593</v>
      </c>
      <c r="I8" s="18" t="s">
        <v>27</v>
      </c>
      <c r="J8" s="52">
        <f>รวม!J92</f>
        <v>243165</v>
      </c>
    </row>
    <row r="9" spans="1:10" s="10" customFormat="1" ht="26.25" x14ac:dyDescent="0.4">
      <c r="A9" s="17">
        <v>5</v>
      </c>
      <c r="B9" s="17" t="s">
        <v>19</v>
      </c>
      <c r="C9" s="17" t="s">
        <v>203</v>
      </c>
      <c r="D9" s="17" t="s">
        <v>48</v>
      </c>
      <c r="E9" s="17" t="s">
        <v>204</v>
      </c>
      <c r="F9" s="17">
        <v>7</v>
      </c>
      <c r="G9" s="19">
        <v>221904</v>
      </c>
      <c r="H9" s="19">
        <v>243818</v>
      </c>
      <c r="I9" s="18" t="s">
        <v>56</v>
      </c>
      <c r="J9" s="52">
        <f>รวม!J93</f>
        <v>243172</v>
      </c>
    </row>
    <row r="10" spans="1:10" s="10" customFormat="1" ht="26.25" x14ac:dyDescent="0.4">
      <c r="A10" s="17">
        <v>6</v>
      </c>
      <c r="B10" s="17" t="s">
        <v>24</v>
      </c>
      <c r="C10" s="17" t="s">
        <v>205</v>
      </c>
      <c r="D10" s="17" t="s">
        <v>206</v>
      </c>
      <c r="E10" s="18" t="s">
        <v>207</v>
      </c>
      <c r="F10" s="17">
        <v>7</v>
      </c>
      <c r="G10" s="19">
        <v>221710</v>
      </c>
      <c r="H10" s="19">
        <v>243624</v>
      </c>
      <c r="I10" s="18" t="s">
        <v>23</v>
      </c>
      <c r="J10" s="52">
        <f>รวม!J94</f>
        <v>243207</v>
      </c>
    </row>
    <row r="11" spans="1:10" s="10" customFormat="1" ht="26.25" x14ac:dyDescent="0.4">
      <c r="A11" s="17">
        <v>7</v>
      </c>
      <c r="B11" s="17" t="s">
        <v>208</v>
      </c>
      <c r="C11" s="17" t="s">
        <v>209</v>
      </c>
      <c r="D11" s="17" t="s">
        <v>210</v>
      </c>
      <c r="E11" s="17">
        <v>99</v>
      </c>
      <c r="F11" s="17">
        <v>7</v>
      </c>
      <c r="G11" s="19">
        <v>221584</v>
      </c>
      <c r="H11" s="19">
        <v>243498</v>
      </c>
      <c r="I11" s="18" t="s">
        <v>71</v>
      </c>
      <c r="J11" s="52">
        <f>รวม!J95</f>
        <v>0</v>
      </c>
    </row>
    <row r="12" spans="1:10" s="10" customFormat="1" ht="26.25" x14ac:dyDescent="0.4">
      <c r="A12" s="17">
        <v>8</v>
      </c>
      <c r="B12" s="17" t="s">
        <v>19</v>
      </c>
      <c r="C12" s="17" t="s">
        <v>15</v>
      </c>
      <c r="D12" s="17" t="s">
        <v>211</v>
      </c>
      <c r="E12" s="17" t="s">
        <v>212</v>
      </c>
      <c r="F12" s="17">
        <v>7</v>
      </c>
      <c r="G12" s="19">
        <v>221904</v>
      </c>
      <c r="H12" s="19">
        <v>243818</v>
      </c>
      <c r="I12" s="18" t="s">
        <v>56</v>
      </c>
      <c r="J12" s="52">
        <f>รวม!J96</f>
        <v>0</v>
      </c>
    </row>
    <row r="13" spans="1:10" s="10" customFormat="1" ht="26.25" x14ac:dyDescent="0.4">
      <c r="A13" s="17">
        <v>9</v>
      </c>
      <c r="B13" s="17" t="s">
        <v>19</v>
      </c>
      <c r="C13" s="17" t="s">
        <v>108</v>
      </c>
      <c r="D13" s="17" t="s">
        <v>167</v>
      </c>
      <c r="E13" s="17">
        <v>103</v>
      </c>
      <c r="F13" s="17">
        <v>7</v>
      </c>
      <c r="G13" s="19">
        <v>221609</v>
      </c>
      <c r="H13" s="19">
        <v>243523</v>
      </c>
      <c r="I13" s="18" t="s">
        <v>71</v>
      </c>
      <c r="J13" s="52">
        <f>รวม!J97</f>
        <v>0</v>
      </c>
    </row>
    <row r="14" spans="1:10" s="10" customFormat="1" ht="26.25" x14ac:dyDescent="0.4">
      <c r="A14" s="17">
        <v>10</v>
      </c>
      <c r="B14" s="17" t="s">
        <v>14</v>
      </c>
      <c r="C14" s="17" t="s">
        <v>213</v>
      </c>
      <c r="D14" s="17" t="s">
        <v>167</v>
      </c>
      <c r="E14" s="17">
        <v>103</v>
      </c>
      <c r="F14" s="17">
        <v>7</v>
      </c>
      <c r="G14" s="19">
        <v>221876</v>
      </c>
      <c r="H14" s="19">
        <v>243790</v>
      </c>
      <c r="I14" s="18" t="s">
        <v>18</v>
      </c>
      <c r="J14" s="52">
        <f>รวม!J98</f>
        <v>0</v>
      </c>
    </row>
    <row r="15" spans="1:10" s="10" customFormat="1" ht="26.25" x14ac:dyDescent="0.4">
      <c r="A15" s="17">
        <v>11</v>
      </c>
      <c r="B15" s="17" t="s">
        <v>19</v>
      </c>
      <c r="C15" s="17" t="s">
        <v>159</v>
      </c>
      <c r="D15" s="17" t="s">
        <v>48</v>
      </c>
      <c r="E15" s="17" t="s">
        <v>214</v>
      </c>
      <c r="F15" s="17">
        <v>7</v>
      </c>
      <c r="G15" s="19">
        <v>221741</v>
      </c>
      <c r="H15" s="19">
        <v>243655</v>
      </c>
      <c r="I15" s="18" t="s">
        <v>61</v>
      </c>
      <c r="J15" s="52">
        <f>รวม!J99</f>
        <v>243179</v>
      </c>
    </row>
    <row r="16" spans="1:10" s="10" customFormat="1" ht="26.25" x14ac:dyDescent="0.4">
      <c r="A16" s="17">
        <v>12</v>
      </c>
      <c r="B16" s="17" t="s">
        <v>19</v>
      </c>
      <c r="C16" s="17" t="s">
        <v>215</v>
      </c>
      <c r="D16" s="17" t="s">
        <v>216</v>
      </c>
      <c r="E16" s="17">
        <v>150</v>
      </c>
      <c r="F16" s="17">
        <v>7</v>
      </c>
      <c r="G16" s="19">
        <v>221837</v>
      </c>
      <c r="H16" s="19">
        <v>243751</v>
      </c>
      <c r="I16" s="18" t="s">
        <v>64</v>
      </c>
      <c r="J16" s="52">
        <f>รวม!J100</f>
        <v>0</v>
      </c>
    </row>
    <row r="17" spans="1:10" s="10" customFormat="1" ht="26.25" x14ac:dyDescent="0.4">
      <c r="A17" s="17">
        <v>13</v>
      </c>
      <c r="B17" s="17" t="s">
        <v>19</v>
      </c>
      <c r="C17" s="17" t="s">
        <v>217</v>
      </c>
      <c r="D17" s="17" t="s">
        <v>42</v>
      </c>
      <c r="E17" s="17">
        <v>153</v>
      </c>
      <c r="F17" s="17">
        <v>7</v>
      </c>
      <c r="G17" s="19">
        <v>221681</v>
      </c>
      <c r="H17" s="19">
        <v>243595</v>
      </c>
      <c r="I17" s="18" t="s">
        <v>27</v>
      </c>
      <c r="J17" s="52">
        <f>รวม!J101</f>
        <v>0</v>
      </c>
    </row>
    <row r="18" spans="1:10" s="10" customFormat="1" ht="26.25" x14ac:dyDescent="0.4">
      <c r="A18" s="17">
        <v>14</v>
      </c>
      <c r="B18" s="17" t="s">
        <v>24</v>
      </c>
      <c r="C18" s="17" t="s">
        <v>37</v>
      </c>
      <c r="D18" s="17" t="s">
        <v>218</v>
      </c>
      <c r="E18" s="17">
        <v>155</v>
      </c>
      <c r="F18" s="17">
        <v>7</v>
      </c>
      <c r="G18" s="19">
        <v>221719</v>
      </c>
      <c r="H18" s="19">
        <v>243633</v>
      </c>
      <c r="I18" s="18" t="s">
        <v>23</v>
      </c>
      <c r="J18" s="52">
        <f>รวม!J102</f>
        <v>243182</v>
      </c>
    </row>
    <row r="19" spans="1:10" s="10" customFormat="1" ht="26.25" x14ac:dyDescent="0.4">
      <c r="A19" s="17">
        <v>15</v>
      </c>
      <c r="B19" s="17" t="s">
        <v>14</v>
      </c>
      <c r="C19" s="17" t="s">
        <v>219</v>
      </c>
      <c r="D19" s="17" t="s">
        <v>220</v>
      </c>
      <c r="E19" s="17">
        <v>173</v>
      </c>
      <c r="F19" s="17">
        <v>7</v>
      </c>
      <c r="G19" s="19">
        <v>221651</v>
      </c>
      <c r="H19" s="19">
        <v>243565</v>
      </c>
      <c r="I19" s="18" t="s">
        <v>160</v>
      </c>
      <c r="J19" s="52">
        <f>รวม!J103</f>
        <v>0</v>
      </c>
    </row>
    <row r="20" spans="1:10" s="10" customFormat="1" ht="26.25" x14ac:dyDescent="0.4">
      <c r="A20" s="17">
        <v>16</v>
      </c>
      <c r="B20" s="17" t="s">
        <v>14</v>
      </c>
      <c r="C20" s="17" t="s">
        <v>221</v>
      </c>
      <c r="D20" s="17" t="s">
        <v>70</v>
      </c>
      <c r="E20" s="17">
        <v>180</v>
      </c>
      <c r="F20" s="17">
        <v>7</v>
      </c>
      <c r="G20" s="19">
        <v>221825</v>
      </c>
      <c r="H20" s="19">
        <v>243739</v>
      </c>
      <c r="I20" s="18" t="s">
        <v>64</v>
      </c>
      <c r="J20" s="52">
        <f>รวม!J104</f>
        <v>243178</v>
      </c>
    </row>
    <row r="21" spans="1:10" ht="26.25" x14ac:dyDescent="0.4">
      <c r="A21" s="26" t="s">
        <v>296</v>
      </c>
      <c r="B21" s="4"/>
      <c r="C21" s="4"/>
      <c r="D21" s="4"/>
      <c r="E21" s="4"/>
      <c r="F21" s="4"/>
      <c r="G21" s="6"/>
      <c r="H21" s="6"/>
      <c r="I21" s="5"/>
      <c r="J21" s="4"/>
    </row>
    <row r="22" spans="1:10" ht="26.25" x14ac:dyDescent="0.4">
      <c r="A22" s="26" t="s">
        <v>295</v>
      </c>
      <c r="G22" s="3"/>
      <c r="H22" s="3"/>
      <c r="I22" s="2"/>
    </row>
    <row r="23" spans="1:10" x14ac:dyDescent="0.35">
      <c r="G23" s="3"/>
      <c r="H23" s="3"/>
      <c r="I23" s="2"/>
    </row>
    <row r="24" spans="1:10" x14ac:dyDescent="0.35">
      <c r="G24" s="3"/>
      <c r="H24" s="3"/>
      <c r="I24" s="2"/>
    </row>
    <row r="25" spans="1:10" x14ac:dyDescent="0.35">
      <c r="G25" s="3"/>
      <c r="H25" s="3"/>
      <c r="I25" s="2"/>
    </row>
    <row r="26" spans="1:10" x14ac:dyDescent="0.35">
      <c r="G26" s="3"/>
      <c r="H26" s="3"/>
      <c r="I26" s="2"/>
    </row>
    <row r="27" spans="1:10" x14ac:dyDescent="0.35">
      <c r="G27" s="3"/>
      <c r="H27" s="3"/>
      <c r="I27" s="2"/>
    </row>
    <row r="28" spans="1:10" x14ac:dyDescent="0.35">
      <c r="G28" s="3"/>
      <c r="H28" s="3"/>
      <c r="I28" s="2"/>
    </row>
    <row r="29" spans="1:10" x14ac:dyDescent="0.35">
      <c r="G29" s="3"/>
      <c r="H29" s="3"/>
      <c r="I29" s="2"/>
    </row>
  </sheetData>
  <mergeCells count="10">
    <mergeCell ref="A1:J1"/>
    <mergeCell ref="A2:J2"/>
    <mergeCell ref="A3:A4"/>
    <mergeCell ref="B3:B4"/>
    <mergeCell ref="C3:C4"/>
    <mergeCell ref="D3:D4"/>
    <mergeCell ref="E3:F3"/>
    <mergeCell ref="G3:G4"/>
    <mergeCell ref="I3:I4"/>
    <mergeCell ref="J3:J4"/>
  </mergeCells>
  <printOptions horizontalCentered="1"/>
  <pageMargins left="0.25" right="0.24" top="0.5" bottom="0.34" header="0.31496062992125984" footer="0.31496062992125984"/>
  <pageSetup paperSize="9"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opLeftCell="A5" zoomScale="60" zoomScaleNormal="60" workbookViewId="0">
      <selection activeCell="J5" sqref="J5:J26"/>
    </sheetView>
  </sheetViews>
  <sheetFormatPr defaultRowHeight="21" x14ac:dyDescent="0.35"/>
  <cols>
    <col min="1" max="1" width="8.125" style="1" customWidth="1"/>
    <col min="2" max="2" width="10.625" style="1" customWidth="1"/>
    <col min="3" max="3" width="13.125" style="1" customWidth="1"/>
    <col min="4" max="4" width="14.875" style="1" customWidth="1"/>
    <col min="5" max="5" width="10.625" style="1" customWidth="1"/>
    <col min="6" max="6" width="5.5" style="1" customWidth="1"/>
    <col min="7" max="8" width="21" style="1" customWidth="1"/>
    <col min="9" max="9" width="18.25" style="1" customWidth="1"/>
    <col min="10" max="10" width="14.25" style="1" customWidth="1"/>
    <col min="11" max="16384" width="9" style="1"/>
  </cols>
  <sheetData>
    <row r="1" spans="1:10" ht="28.5" x14ac:dyDescent="0.4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8.5" x14ac:dyDescent="0.4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s="10" customFormat="1" ht="26.25" x14ac:dyDescent="0.4">
      <c r="A3" s="70" t="s">
        <v>2</v>
      </c>
      <c r="B3" s="70" t="s">
        <v>3</v>
      </c>
      <c r="C3" s="70" t="s">
        <v>4</v>
      </c>
      <c r="D3" s="70" t="s">
        <v>5</v>
      </c>
      <c r="E3" s="73" t="s">
        <v>6</v>
      </c>
      <c r="F3" s="74"/>
      <c r="G3" s="70" t="s">
        <v>9</v>
      </c>
      <c r="H3" s="20" t="s">
        <v>10</v>
      </c>
      <c r="I3" s="70" t="s">
        <v>12</v>
      </c>
      <c r="J3" s="70" t="s">
        <v>13</v>
      </c>
    </row>
    <row r="4" spans="1:10" s="10" customFormat="1" ht="26.25" x14ac:dyDescent="0.4">
      <c r="A4" s="71"/>
      <c r="B4" s="71"/>
      <c r="C4" s="71"/>
      <c r="D4" s="71"/>
      <c r="E4" s="31" t="s">
        <v>7</v>
      </c>
      <c r="F4" s="21" t="s">
        <v>8</v>
      </c>
      <c r="G4" s="71"/>
      <c r="H4" s="22" t="s">
        <v>11</v>
      </c>
      <c r="I4" s="71"/>
      <c r="J4" s="71"/>
    </row>
    <row r="5" spans="1:10" s="10" customFormat="1" ht="26.25" x14ac:dyDescent="0.4">
      <c r="A5" s="17">
        <v>1</v>
      </c>
      <c r="B5" s="17" t="s">
        <v>19</v>
      </c>
      <c r="C5" s="17" t="s">
        <v>222</v>
      </c>
      <c r="D5" s="17" t="s">
        <v>66</v>
      </c>
      <c r="E5" s="18" t="s">
        <v>223</v>
      </c>
      <c r="F5" s="17">
        <v>8</v>
      </c>
      <c r="G5" s="19">
        <v>221947</v>
      </c>
      <c r="H5" s="19">
        <v>243861</v>
      </c>
      <c r="I5" s="18" t="s">
        <v>40</v>
      </c>
      <c r="J5" s="52">
        <f>รวม!J105</f>
        <v>0</v>
      </c>
    </row>
    <row r="6" spans="1:10" s="10" customFormat="1" ht="26.25" x14ac:dyDescent="0.4">
      <c r="A6" s="17">
        <v>2</v>
      </c>
      <c r="B6" s="17" t="s">
        <v>14</v>
      </c>
      <c r="C6" s="17" t="s">
        <v>224</v>
      </c>
      <c r="D6" s="17" t="s">
        <v>66</v>
      </c>
      <c r="E6" s="18" t="s">
        <v>225</v>
      </c>
      <c r="F6" s="17">
        <v>8</v>
      </c>
      <c r="G6" s="19">
        <v>221942</v>
      </c>
      <c r="H6" s="19">
        <v>243856</v>
      </c>
      <c r="I6" s="18" t="s">
        <v>40</v>
      </c>
      <c r="J6" s="52">
        <f>รวม!J106</f>
        <v>243192</v>
      </c>
    </row>
    <row r="7" spans="1:10" s="10" customFormat="1" ht="26.25" x14ac:dyDescent="0.4">
      <c r="A7" s="17">
        <v>3</v>
      </c>
      <c r="B7" s="17" t="s">
        <v>19</v>
      </c>
      <c r="C7" s="17" t="s">
        <v>226</v>
      </c>
      <c r="D7" s="17" t="s">
        <v>227</v>
      </c>
      <c r="E7" s="18" t="s">
        <v>228</v>
      </c>
      <c r="F7" s="17">
        <v>8</v>
      </c>
      <c r="G7" s="19">
        <v>221692</v>
      </c>
      <c r="H7" s="19">
        <v>243606</v>
      </c>
      <c r="I7" s="18" t="s">
        <v>27</v>
      </c>
      <c r="J7" s="52">
        <f>รวม!J107</f>
        <v>243178</v>
      </c>
    </row>
    <row r="8" spans="1:10" s="10" customFormat="1" ht="26.25" x14ac:dyDescent="0.4">
      <c r="A8" s="17">
        <v>4</v>
      </c>
      <c r="B8" s="17" t="s">
        <v>14</v>
      </c>
      <c r="C8" s="17" t="s">
        <v>229</v>
      </c>
      <c r="D8" s="17" t="s">
        <v>230</v>
      </c>
      <c r="E8" s="17">
        <v>17</v>
      </c>
      <c r="F8" s="17">
        <v>8</v>
      </c>
      <c r="G8" s="19">
        <v>221584</v>
      </c>
      <c r="H8" s="19">
        <v>243498</v>
      </c>
      <c r="I8" s="18" t="s">
        <v>71</v>
      </c>
      <c r="J8" s="52">
        <f>รวม!J108</f>
        <v>243188</v>
      </c>
    </row>
    <row r="9" spans="1:10" s="10" customFormat="1" ht="26.25" x14ac:dyDescent="0.4">
      <c r="A9" s="17">
        <v>5</v>
      </c>
      <c r="B9" s="17" t="s">
        <v>14</v>
      </c>
      <c r="C9" s="17" t="s">
        <v>231</v>
      </c>
      <c r="D9" s="17" t="s">
        <v>232</v>
      </c>
      <c r="E9" s="17" t="s">
        <v>233</v>
      </c>
      <c r="F9" s="17">
        <v>8</v>
      </c>
      <c r="G9" s="19">
        <v>221723</v>
      </c>
      <c r="H9" s="19">
        <v>243637</v>
      </c>
      <c r="I9" s="18" t="s">
        <v>23</v>
      </c>
      <c r="J9" s="52">
        <f>รวม!J109</f>
        <v>0</v>
      </c>
    </row>
    <row r="10" spans="1:10" s="10" customFormat="1" ht="26.25" x14ac:dyDescent="0.4">
      <c r="A10" s="17">
        <v>6</v>
      </c>
      <c r="B10" s="17" t="s">
        <v>14</v>
      </c>
      <c r="C10" s="17" t="s">
        <v>234</v>
      </c>
      <c r="D10" s="17" t="s">
        <v>235</v>
      </c>
      <c r="E10" s="17" t="s">
        <v>236</v>
      </c>
      <c r="F10" s="17">
        <v>8</v>
      </c>
      <c r="G10" s="19">
        <v>221928</v>
      </c>
      <c r="H10" s="19">
        <v>243842</v>
      </c>
      <c r="I10" s="18" t="s">
        <v>40</v>
      </c>
      <c r="J10" s="52">
        <f>รวม!J110</f>
        <v>243203</v>
      </c>
    </row>
    <row r="11" spans="1:10" s="10" customFormat="1" ht="26.25" x14ac:dyDescent="0.4">
      <c r="A11" s="17">
        <v>7</v>
      </c>
      <c r="B11" s="17" t="s">
        <v>19</v>
      </c>
      <c r="C11" s="17" t="s">
        <v>237</v>
      </c>
      <c r="D11" s="17" t="s">
        <v>238</v>
      </c>
      <c r="E11" s="17">
        <v>95</v>
      </c>
      <c r="F11" s="17">
        <v>8</v>
      </c>
      <c r="G11" s="19">
        <v>221909</v>
      </c>
      <c r="H11" s="19">
        <v>243823</v>
      </c>
      <c r="I11" s="18" t="s">
        <v>56</v>
      </c>
      <c r="J11" s="52">
        <f>รวม!J111</f>
        <v>243171</v>
      </c>
    </row>
    <row r="12" spans="1:10" s="10" customFormat="1" ht="26.25" x14ac:dyDescent="0.4">
      <c r="A12" s="17">
        <v>8</v>
      </c>
      <c r="B12" s="17" t="s">
        <v>14</v>
      </c>
      <c r="C12" s="17" t="s">
        <v>239</v>
      </c>
      <c r="D12" s="17" t="s">
        <v>238</v>
      </c>
      <c r="E12" s="17">
        <v>95</v>
      </c>
      <c r="F12" s="17">
        <v>8</v>
      </c>
      <c r="G12" s="19">
        <v>221947</v>
      </c>
      <c r="H12" s="19">
        <v>243861</v>
      </c>
      <c r="I12" s="18" t="s">
        <v>40</v>
      </c>
      <c r="J12" s="52">
        <f>รวม!J112</f>
        <v>243171</v>
      </c>
    </row>
    <row r="13" spans="1:10" s="10" customFormat="1" ht="26.25" x14ac:dyDescent="0.4">
      <c r="A13" s="17">
        <v>9</v>
      </c>
      <c r="B13" s="17" t="s">
        <v>19</v>
      </c>
      <c r="C13" s="17" t="s">
        <v>240</v>
      </c>
      <c r="D13" s="17" t="s">
        <v>241</v>
      </c>
      <c r="E13" s="17">
        <v>97</v>
      </c>
      <c r="F13" s="17">
        <v>8</v>
      </c>
      <c r="G13" s="19">
        <v>221643</v>
      </c>
      <c r="H13" s="19">
        <v>243557</v>
      </c>
      <c r="I13" s="18" t="s">
        <v>74</v>
      </c>
      <c r="J13" s="52">
        <f>รวม!J113</f>
        <v>0</v>
      </c>
    </row>
    <row r="14" spans="1:10" s="10" customFormat="1" ht="26.25" x14ac:dyDescent="0.4">
      <c r="A14" s="17">
        <v>10</v>
      </c>
      <c r="B14" s="17" t="s">
        <v>19</v>
      </c>
      <c r="C14" s="17" t="s">
        <v>242</v>
      </c>
      <c r="D14" s="17" t="s">
        <v>243</v>
      </c>
      <c r="E14" s="17">
        <v>97</v>
      </c>
      <c r="F14" s="17">
        <v>8</v>
      </c>
      <c r="G14" s="19">
        <v>221756</v>
      </c>
      <c r="H14" s="19">
        <v>243670</v>
      </c>
      <c r="I14" s="18" t="s">
        <v>61</v>
      </c>
      <c r="J14" s="52">
        <f>รวม!J114</f>
        <v>243203</v>
      </c>
    </row>
    <row r="15" spans="1:10" s="10" customFormat="1" ht="26.25" x14ac:dyDescent="0.4">
      <c r="A15" s="17">
        <v>11</v>
      </c>
      <c r="B15" s="17" t="s">
        <v>19</v>
      </c>
      <c r="C15" s="17" t="s">
        <v>244</v>
      </c>
      <c r="D15" s="17" t="s">
        <v>245</v>
      </c>
      <c r="E15" s="17">
        <v>101</v>
      </c>
      <c r="F15" s="17">
        <v>8</v>
      </c>
      <c r="G15" s="19">
        <v>221946</v>
      </c>
      <c r="H15" s="19">
        <v>243860</v>
      </c>
      <c r="I15" s="18" t="s">
        <v>40</v>
      </c>
      <c r="J15" s="52">
        <f>รวม!J115</f>
        <v>0</v>
      </c>
    </row>
    <row r="16" spans="1:10" s="10" customFormat="1" ht="26.25" x14ac:dyDescent="0.4">
      <c r="A16" s="17">
        <v>12</v>
      </c>
      <c r="B16" s="17" t="s">
        <v>24</v>
      </c>
      <c r="C16" s="17" t="s">
        <v>172</v>
      </c>
      <c r="D16" s="17" t="s">
        <v>246</v>
      </c>
      <c r="E16" s="17">
        <v>119</v>
      </c>
      <c r="F16" s="17">
        <v>8</v>
      </c>
      <c r="G16" s="19">
        <v>221653</v>
      </c>
      <c r="H16" s="19">
        <v>243567</v>
      </c>
      <c r="I16" s="18" t="s">
        <v>160</v>
      </c>
      <c r="J16" s="52">
        <f>รวม!J116</f>
        <v>243201</v>
      </c>
    </row>
    <row r="17" spans="1:10" s="10" customFormat="1" ht="26.25" x14ac:dyDescent="0.4">
      <c r="A17" s="17">
        <v>13</v>
      </c>
      <c r="B17" s="17" t="s">
        <v>14</v>
      </c>
      <c r="C17" s="17" t="s">
        <v>247</v>
      </c>
      <c r="D17" s="17" t="s">
        <v>248</v>
      </c>
      <c r="E17" s="17">
        <v>123</v>
      </c>
      <c r="F17" s="17">
        <v>8</v>
      </c>
      <c r="G17" s="19">
        <v>221726</v>
      </c>
      <c r="H17" s="19">
        <v>243640</v>
      </c>
      <c r="I17" s="18" t="s">
        <v>23</v>
      </c>
      <c r="J17" s="52">
        <f>รวม!J117</f>
        <v>243206</v>
      </c>
    </row>
    <row r="18" spans="1:10" s="10" customFormat="1" ht="26.25" x14ac:dyDescent="0.4">
      <c r="A18" s="17">
        <v>14</v>
      </c>
      <c r="B18" s="17" t="s">
        <v>19</v>
      </c>
      <c r="C18" s="17" t="s">
        <v>249</v>
      </c>
      <c r="D18" s="17" t="s">
        <v>250</v>
      </c>
      <c r="E18" s="17" t="s">
        <v>251</v>
      </c>
      <c r="F18" s="17">
        <v>8</v>
      </c>
      <c r="G18" s="19">
        <v>221606</v>
      </c>
      <c r="H18" s="19">
        <v>243520</v>
      </c>
      <c r="I18" s="18" t="s">
        <v>71</v>
      </c>
      <c r="J18" s="52">
        <f>รวม!J118</f>
        <v>243178</v>
      </c>
    </row>
    <row r="19" spans="1:10" s="10" customFormat="1" ht="26.25" x14ac:dyDescent="0.4">
      <c r="A19" s="17">
        <v>15</v>
      </c>
      <c r="B19" s="17" t="s">
        <v>24</v>
      </c>
      <c r="C19" s="17" t="s">
        <v>252</v>
      </c>
      <c r="D19" s="17" t="s">
        <v>227</v>
      </c>
      <c r="E19" s="17" t="s">
        <v>251</v>
      </c>
      <c r="F19" s="17">
        <v>8</v>
      </c>
      <c r="G19" s="19">
        <v>221627</v>
      </c>
      <c r="H19" s="19">
        <v>243541</v>
      </c>
      <c r="I19" s="18" t="s">
        <v>74</v>
      </c>
      <c r="J19" s="52">
        <f>รวม!J119</f>
        <v>243199</v>
      </c>
    </row>
    <row r="20" spans="1:10" s="10" customFormat="1" ht="26.25" x14ac:dyDescent="0.4">
      <c r="A20" s="17">
        <v>16</v>
      </c>
      <c r="B20" s="17" t="s">
        <v>14</v>
      </c>
      <c r="C20" s="17" t="s">
        <v>253</v>
      </c>
      <c r="D20" s="17" t="s">
        <v>254</v>
      </c>
      <c r="E20" s="17" t="s">
        <v>255</v>
      </c>
      <c r="F20" s="17">
        <v>8</v>
      </c>
      <c r="G20" s="19">
        <v>221621</v>
      </c>
      <c r="H20" s="19">
        <v>243535</v>
      </c>
      <c r="I20" s="18" t="s">
        <v>74</v>
      </c>
      <c r="J20" s="52">
        <f>รวม!J120</f>
        <v>0</v>
      </c>
    </row>
    <row r="21" spans="1:10" s="10" customFormat="1" ht="26.25" x14ac:dyDescent="0.4">
      <c r="A21" s="17">
        <v>17</v>
      </c>
      <c r="B21" s="17" t="s">
        <v>14</v>
      </c>
      <c r="C21" s="17" t="s">
        <v>256</v>
      </c>
      <c r="D21" s="17" t="s">
        <v>42</v>
      </c>
      <c r="E21" s="17">
        <v>145</v>
      </c>
      <c r="F21" s="17">
        <v>8</v>
      </c>
      <c r="G21" s="18" t="s">
        <v>293</v>
      </c>
      <c r="H21" s="19">
        <v>243618</v>
      </c>
      <c r="I21" s="18" t="s">
        <v>27</v>
      </c>
      <c r="J21" s="52" t="str">
        <f>รวม!J121</f>
        <v>ยังเป็นสมาชิก อบต.</v>
      </c>
    </row>
    <row r="22" spans="1:10" s="10" customFormat="1" ht="26.25" x14ac:dyDescent="0.4">
      <c r="A22" s="17">
        <v>18</v>
      </c>
      <c r="B22" s="17" t="s">
        <v>19</v>
      </c>
      <c r="C22" s="17" t="s">
        <v>257</v>
      </c>
      <c r="D22" s="17" t="s">
        <v>258</v>
      </c>
      <c r="E22" s="17">
        <v>146</v>
      </c>
      <c r="F22" s="17">
        <v>8</v>
      </c>
      <c r="G22" s="19">
        <v>221658</v>
      </c>
      <c r="H22" s="19">
        <v>243572</v>
      </c>
      <c r="I22" s="18" t="s">
        <v>160</v>
      </c>
      <c r="J22" s="52">
        <f>รวม!J122</f>
        <v>243208</v>
      </c>
    </row>
    <row r="23" spans="1:10" s="10" customFormat="1" ht="26.25" x14ac:dyDescent="0.4">
      <c r="A23" s="17">
        <v>19</v>
      </c>
      <c r="B23" s="17" t="s">
        <v>19</v>
      </c>
      <c r="C23" s="17" t="s">
        <v>15</v>
      </c>
      <c r="D23" s="17" t="s">
        <v>259</v>
      </c>
      <c r="E23" s="17" t="s">
        <v>260</v>
      </c>
      <c r="F23" s="17">
        <v>8</v>
      </c>
      <c r="G23" s="18" t="s">
        <v>293</v>
      </c>
      <c r="H23" s="19">
        <v>243618</v>
      </c>
      <c r="I23" s="18" t="s">
        <v>27</v>
      </c>
      <c r="J23" s="52">
        <f>รวม!J123</f>
        <v>243206</v>
      </c>
    </row>
    <row r="24" spans="1:10" s="10" customFormat="1" ht="26.25" x14ac:dyDescent="0.4">
      <c r="A24" s="17">
        <v>20</v>
      </c>
      <c r="B24" s="17" t="s">
        <v>14</v>
      </c>
      <c r="C24" s="17" t="s">
        <v>261</v>
      </c>
      <c r="D24" s="17" t="s">
        <v>262</v>
      </c>
      <c r="E24" s="17">
        <v>152</v>
      </c>
      <c r="F24" s="17">
        <v>8</v>
      </c>
      <c r="G24" s="19">
        <v>221798</v>
      </c>
      <c r="H24" s="19">
        <v>243712</v>
      </c>
      <c r="I24" s="18" t="s">
        <v>32</v>
      </c>
      <c r="J24" s="52">
        <f>รวม!J124</f>
        <v>0</v>
      </c>
    </row>
    <row r="25" spans="1:10" s="10" customFormat="1" ht="26.25" x14ac:dyDescent="0.4">
      <c r="A25" s="17">
        <v>21</v>
      </c>
      <c r="B25" s="17" t="s">
        <v>19</v>
      </c>
      <c r="C25" s="17" t="s">
        <v>263</v>
      </c>
      <c r="D25" s="17" t="s">
        <v>84</v>
      </c>
      <c r="E25" s="17">
        <v>157</v>
      </c>
      <c r="F25" s="17">
        <v>8</v>
      </c>
      <c r="G25" s="19">
        <v>221904</v>
      </c>
      <c r="H25" s="19">
        <v>243818</v>
      </c>
      <c r="I25" s="18" t="s">
        <v>56</v>
      </c>
      <c r="J25" s="52">
        <f>รวม!J125</f>
        <v>243203</v>
      </c>
    </row>
    <row r="26" spans="1:10" s="10" customFormat="1" ht="26.25" x14ac:dyDescent="0.4">
      <c r="A26" s="17">
        <v>22</v>
      </c>
      <c r="B26" s="17" t="s">
        <v>24</v>
      </c>
      <c r="C26" s="17" t="s">
        <v>264</v>
      </c>
      <c r="D26" s="17" t="s">
        <v>265</v>
      </c>
      <c r="E26" s="17" t="s">
        <v>266</v>
      </c>
      <c r="F26" s="17">
        <v>8</v>
      </c>
      <c r="G26" s="19">
        <v>221899</v>
      </c>
      <c r="H26" s="19">
        <v>243813</v>
      </c>
      <c r="I26" s="18" t="s">
        <v>56</v>
      </c>
      <c r="J26" s="52">
        <f>รวม!J126</f>
        <v>0</v>
      </c>
    </row>
    <row r="27" spans="1:10" ht="26.25" x14ac:dyDescent="0.4">
      <c r="A27" s="26" t="s">
        <v>296</v>
      </c>
    </row>
    <row r="28" spans="1:10" ht="26.25" x14ac:dyDescent="0.4">
      <c r="A28" s="26" t="s">
        <v>295</v>
      </c>
    </row>
  </sheetData>
  <mergeCells count="10">
    <mergeCell ref="A1:J1"/>
    <mergeCell ref="A2:J2"/>
    <mergeCell ref="A3:A4"/>
    <mergeCell ref="B3:B4"/>
    <mergeCell ref="C3:C4"/>
    <mergeCell ref="D3:D4"/>
    <mergeCell ref="E3:F3"/>
    <mergeCell ref="G3:G4"/>
    <mergeCell ref="I3:I4"/>
    <mergeCell ref="J3:J4"/>
  </mergeCells>
  <phoneticPr fontId="3" type="noConversion"/>
  <pageMargins left="0.33" right="0.27559055118110237" top="0.39370078740157483" bottom="0.23622047244094491" header="0.31496062992125984" footer="0.31496062992125984"/>
  <pageSetup paperSize="9" scale="9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1</vt:i4>
      </vt:variant>
    </vt:vector>
  </HeadingPairs>
  <TitlesOfParts>
    <vt:vector size="13" baseType="lpstr">
      <vt:lpstr>รวม</vt:lpstr>
      <vt:lpstr>หมู่ที่ 1</vt:lpstr>
      <vt:lpstr>หมู่ที่ 2</vt:lpstr>
      <vt:lpstr>หมู่ที่ 3</vt:lpstr>
      <vt:lpstr>หมู่ที่ 4</vt:lpstr>
      <vt:lpstr>หมู่ที่ 5</vt:lpstr>
      <vt:lpstr>หมู่ที่ 6</vt:lpstr>
      <vt:lpstr>หมู่ที่ 7</vt:lpstr>
      <vt:lpstr>หมู่ที่ 8</vt:lpstr>
      <vt:lpstr>หมู่ที่ 9</vt:lpstr>
      <vt:lpstr>หมู่ที่ 10</vt:lpstr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2022-11-11T02:32:28Z</cp:lastPrinted>
  <dcterms:created xsi:type="dcterms:W3CDTF">2022-09-28T04:12:10Z</dcterms:created>
  <dcterms:modified xsi:type="dcterms:W3CDTF">2022-11-16T02:10:18Z</dcterms:modified>
</cp:coreProperties>
</file>